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0" documentId="13_ncr:1_{E15474EF-AEB1-485E-9AFA-B0965285A5FD}" xr6:coauthVersionLast="47" xr6:coauthVersionMax="47" xr10:uidLastSave="{00000000-0000-0000-0000-000000000000}"/>
  <bookViews>
    <workbookView xWindow="-28920" yWindow="-120" windowWidth="29040" windowHeight="175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 s="1"/>
  <c r="AQ46" i="4" a="1"/>
  <c r="AQ46" i="4" s="1"/>
  <c r="AI46" i="4" a="1"/>
  <c r="AI46" i="4" s="1"/>
  <c r="W46" i="4" a="1"/>
  <c r="W46" i="4" s="1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BK26" i="1"/>
  <c r="BK30" i="1"/>
  <c r="BK34" i="1"/>
  <c r="BK38" i="1"/>
  <c r="BK42" i="1"/>
  <c r="BK45" i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 s="1"/>
  <c r="GY46" i="4" a="1"/>
  <c r="GY46" i="4" s="1"/>
  <c r="GU46" i="4" a="1"/>
  <c r="GU46" i="4" s="1"/>
  <c r="GQ46" i="4" a="1"/>
  <c r="GQ46" i="4" s="1"/>
  <c r="GM46" i="4" a="1"/>
  <c r="GM46" i="4" s="1"/>
  <c r="GI46" i="4" a="1"/>
  <c r="GI46" i="4" s="1"/>
  <c r="GE46" i="4" a="1"/>
  <c r="GE46" i="4" s="1"/>
  <c r="GA46" i="4" a="1"/>
  <c r="GA46" i="4" s="1"/>
  <c r="FW46" i="4" a="1"/>
  <c r="FW46" i="4" s="1"/>
  <c r="FS46" i="4" a="1"/>
  <c r="FS46" i="4" s="1"/>
  <c r="FO46" i="4" a="1"/>
  <c r="FO46" i="4" s="1"/>
  <c r="FK46" i="4" a="1"/>
  <c r="FK46" i="4" s="1"/>
  <c r="FG46" i="4" a="1"/>
  <c r="FG46" i="4" s="1"/>
  <c r="FC46" i="4" a="1"/>
  <c r="FC46" i="4" s="1"/>
  <c r="EY46" i="4" a="1"/>
  <c r="EY46" i="4" s="1"/>
  <c r="EU46" i="4" a="1"/>
  <c r="EU46" i="4" s="1"/>
  <c r="EQ46" i="4" a="1"/>
  <c r="EQ46" i="4" s="1"/>
  <c r="EM46" i="4" a="1"/>
  <c r="EM46" i="4" s="1"/>
  <c r="EI46" i="4" a="1"/>
  <c r="EI46" i="4" s="1"/>
  <c r="EE46" i="4" a="1"/>
  <c r="EE46" i="4" s="1"/>
  <c r="EA46" i="4" a="1"/>
  <c r="EA46" i="4" s="1"/>
  <c r="DW46" i="4" a="1"/>
  <c r="DW46" i="4" s="1"/>
  <c r="DS46" i="4" a="1"/>
  <c r="DS46" i="4" s="1"/>
  <c r="DO46" i="4" a="1"/>
  <c r="DO46" i="4" s="1"/>
  <c r="DK46" i="4" a="1"/>
  <c r="DK46" i="4" s="1"/>
  <c r="DG46" i="4" a="1"/>
  <c r="DG46" i="4" s="1"/>
  <c r="HC25" i="4" a="1"/>
  <c r="HC25" i="4" s="1"/>
  <c r="GY25" i="4" a="1"/>
  <c r="GY25" i="4" s="1"/>
  <c r="GU25" i="4" a="1"/>
  <c r="GU25" i="4" s="1"/>
  <c r="GQ25" i="4" a="1"/>
  <c r="GQ25" i="4" s="1"/>
  <c r="GM25" i="4" a="1"/>
  <c r="GM25" i="4" s="1"/>
  <c r="GI25" i="4" a="1"/>
  <c r="GI25" i="4" s="1"/>
  <c r="GE25" i="4" a="1"/>
  <c r="GE25" i="4" s="1"/>
  <c r="GA25" i="4" a="1"/>
  <c r="GA25" i="4" s="1"/>
  <c r="FW25" i="4" a="1"/>
  <c r="FW25" i="4" s="1"/>
  <c r="FS25" i="4" a="1"/>
  <c r="FS25" i="4" s="1"/>
  <c r="FO25" i="4" a="1"/>
  <c r="FO25" i="4" s="1"/>
  <c r="FK25" i="4" a="1"/>
  <c r="FK25" i="4" s="1"/>
  <c r="FG25" i="4" a="1"/>
  <c r="FG25" i="4" s="1"/>
  <c r="FC25" i="4" a="1"/>
  <c r="FC25" i="4" s="1"/>
  <c r="EY25" i="4" a="1"/>
  <c r="EY25" i="4" s="1"/>
  <c r="EU25" i="4" a="1"/>
  <c r="EU25" i="4" s="1"/>
  <c r="EQ25" i="4" a="1"/>
  <c r="EQ25" i="4" s="1"/>
  <c r="EM25" i="4" a="1"/>
  <c r="EM25" i="4" s="1"/>
  <c r="EI25" i="4" a="1"/>
  <c r="EI25" i="4" s="1"/>
  <c r="EE25" i="4" a="1"/>
  <c r="EE25" i="4" s="1"/>
  <c r="EA25" i="4" a="1"/>
  <c r="EA25" i="4" s="1"/>
  <c r="DW25" i="4" a="1"/>
  <c r="DW25" i="4" s="1"/>
  <c r="DS25" i="4" a="1"/>
  <c r="DS25" i="4" s="1"/>
  <c r="DO25" i="4" a="1"/>
  <c r="DO25" i="4" s="1"/>
  <c r="DK25" i="4" a="1"/>
  <c r="DK25" i="4" s="1"/>
  <c r="DG25" i="4" a="1"/>
  <c r="DG25" i="4" s="1"/>
  <c r="HC4" i="4" a="1"/>
  <c r="HC4" i="4" s="1"/>
  <c r="GY4" i="4" a="1"/>
  <c r="GY4" i="4" s="1"/>
  <c r="GU4" i="4" a="1"/>
  <c r="GU4" i="4" s="1"/>
  <c r="GQ4" i="4" a="1"/>
  <c r="GQ4" i="4" s="1"/>
  <c r="GM4" i="4" a="1"/>
  <c r="GM4" i="4" s="1"/>
  <c r="GI4" i="4" a="1"/>
  <c r="GI4" i="4" s="1"/>
  <c r="GE4" i="4" a="1"/>
  <c r="GE4" i="4" s="1"/>
  <c r="GA4" i="4" a="1"/>
  <c r="GA4" i="4" s="1"/>
  <c r="FW4" i="4" a="1"/>
  <c r="FW4" i="4" s="1"/>
  <c r="FS4" i="4" a="1"/>
  <c r="FS4" i="4" s="1"/>
  <c r="FO4" i="4" a="1"/>
  <c r="FO4" i="4" s="1"/>
  <c r="FK4" i="4" a="1"/>
  <c r="FK4" i="4" s="1"/>
  <c r="FG4" i="4" a="1"/>
  <c r="FG4" i="4" s="1"/>
  <c r="FC4" i="4" a="1"/>
  <c r="FC4" i="4" s="1"/>
  <c r="EY4" i="4" a="1"/>
  <c r="EY4" i="4" s="1"/>
  <c r="EU4" i="4" a="1"/>
  <c r="EU4" i="4" s="1"/>
  <c r="EQ4" i="4" a="1"/>
  <c r="EQ4" i="4" s="1"/>
  <c r="EM4" i="4" a="1"/>
  <c r="EM4" i="4" s="1"/>
  <c r="EI4" i="4" a="1"/>
  <c r="EI4" i="4" s="1"/>
  <c r="EE4" i="4" a="1"/>
  <c r="EE4" i="4" s="1"/>
  <c r="EA4" i="4" a="1"/>
  <c r="EA4" i="4" s="1"/>
  <c r="DW4" i="4" a="1"/>
  <c r="DW4" i="4" s="1"/>
  <c r="DS4" i="4" a="1"/>
  <c r="DS4" i="4" s="1"/>
  <c r="DO4" i="4" a="1"/>
  <c r="DO4" i="4" s="1"/>
  <c r="DK4" i="4" a="1"/>
  <c r="DK4" i="4" s="1"/>
  <c r="DG4" i="4" a="1"/>
  <c r="DG4" i="4" s="1"/>
  <c r="DC46" i="4" a="1"/>
  <c r="DC46" i="4" s="1"/>
  <c r="CY46" i="4" a="1"/>
  <c r="CY46" i="4" s="1"/>
  <c r="CU46" i="4" a="1"/>
  <c r="CU46" i="4" s="1"/>
  <c r="DC25" i="4" a="1"/>
  <c r="DC25" i="4" s="1"/>
  <c r="CY25" i="4" a="1"/>
  <c r="CY25" i="4" s="1"/>
  <c r="CU25" i="4" a="1"/>
  <c r="CU25" i="4" s="1"/>
  <c r="DC4" i="4" a="1"/>
  <c r="DC4" i="4" s="1"/>
  <c r="CY4" i="4" a="1"/>
  <c r="CY4" i="4" s="1"/>
  <c r="CU4" i="4" a="1"/>
  <c r="CU4" i="4" s="1"/>
  <c r="CQ46" i="4" a="1"/>
  <c r="CQ46" i="4" s="1"/>
  <c r="CM46" i="4" a="1"/>
  <c r="CM46" i="4" s="1"/>
  <c r="CI46" i="4" a="1"/>
  <c r="CI46" i="4" s="1"/>
  <c r="CE46" i="4" a="1"/>
  <c r="CE46" i="4" s="1"/>
  <c r="CQ25" i="4" a="1"/>
  <c r="CQ25" i="4" s="1"/>
  <c r="CM25" i="4" a="1"/>
  <c r="CM25" i="4" s="1"/>
  <c r="CI25" i="4" a="1"/>
  <c r="CI25" i="4" s="1"/>
  <c r="CE25" i="4" a="1"/>
  <c r="CE25" i="4" s="1"/>
  <c r="CQ4" i="4" a="1"/>
  <c r="CQ4" i="4" s="1"/>
  <c r="CM4" i="4" a="1"/>
  <c r="CM4" i="4" s="1"/>
  <c r="CI4" i="4" a="1"/>
  <c r="CI4" i="4" s="1"/>
  <c r="CE4" i="4" a="1"/>
  <c r="CE4" i="4" s="1"/>
  <c r="CA46" i="4" a="1"/>
  <c r="CA46" i="4" s="1"/>
  <c r="BW46" i="4" a="1"/>
  <c r="BW46" i="4" s="1"/>
  <c r="BS46" i="4" a="1"/>
  <c r="BS46" i="4" s="1"/>
  <c r="BO46" i="4" a="1"/>
  <c r="BO46" i="4" s="1"/>
  <c r="CA25" i="4" a="1"/>
  <c r="CA25" i="4" s="1"/>
  <c r="BW25" i="4" a="1"/>
  <c r="BW25" i="4" s="1"/>
  <c r="BS25" i="4" a="1"/>
  <c r="BS25" i="4" s="1"/>
  <c r="BO25" i="4" a="1"/>
  <c r="BO25" i="4" s="1"/>
  <c r="CA4" i="4" a="1"/>
  <c r="CA4" i="4" s="1"/>
  <c r="BW4" i="4" a="1"/>
  <c r="BW4" i="4" s="1"/>
  <c r="BS4" i="4" a="1"/>
  <c r="BS4" i="4" s="1"/>
  <c r="BO4" i="4" a="1"/>
  <c r="BO4" i="4" s="1"/>
  <c r="BK46" i="4" a="1"/>
  <c r="BK46" i="4" s="1"/>
  <c r="BG46" i="4" a="1"/>
  <c r="BG46" i="4" s="1"/>
  <c r="BC46" i="4" a="1"/>
  <c r="BC46" i="4" s="1"/>
  <c r="BK25" i="4" a="1"/>
  <c r="BK25" i="4" s="1"/>
  <c r="BG25" i="4" a="1"/>
  <c r="BG25" i="4" s="1"/>
  <c r="BC25" i="4" a="1"/>
  <c r="BC25" i="4" s="1"/>
  <c r="AY25" i="4" a="1"/>
  <c r="AY25" i="4" s="1"/>
  <c r="BK4" i="4" a="1"/>
  <c r="BK4" i="4" s="1"/>
  <c r="BG4" i="4" a="1"/>
  <c r="BG4" i="4" s="1"/>
  <c r="BC4" i="4" a="1"/>
  <c r="BC4" i="4" s="1"/>
  <c r="AY4" i="4" a="1"/>
  <c r="AY4" i="4" s="1"/>
  <c r="AU46" i="4" a="1"/>
  <c r="AU46" i="4" s="1"/>
  <c r="AM46" i="4" a="1"/>
  <c r="AM46" i="4" s="1"/>
  <c r="AU25" i="4" a="1"/>
  <c r="AU25" i="4" s="1"/>
  <c r="AQ25" i="4" a="1"/>
  <c r="AQ25" i="4" s="1"/>
  <c r="AM25" i="4" a="1"/>
  <c r="AM25" i="4" s="1"/>
  <c r="AI25" i="4" a="1"/>
  <c r="AU4" i="4" a="1"/>
  <c r="AU4" i="4" s="1"/>
  <c r="AQ4" i="4" a="1"/>
  <c r="AQ4" i="4" s="1"/>
  <c r="AM4" i="4" a="1"/>
  <c r="AM4" i="4" s="1"/>
  <c r="AI4" i="4" a="1"/>
  <c r="AE46" i="4" a="1"/>
  <c r="AE46" i="4" s="1"/>
  <c r="AA46" i="4" a="1"/>
  <c r="AA46" i="4" s="1"/>
  <c r="S46" i="4" a="1"/>
  <c r="S46" i="4" s="1"/>
  <c r="AE25" i="4" a="1"/>
  <c r="AE25" i="4" s="1"/>
  <c r="AA25" i="4" a="1"/>
  <c r="AA25" i="4" s="1"/>
  <c r="W25" i="4" a="1"/>
  <c r="W25" i="4" s="1"/>
  <c r="S25" i="4" a="1"/>
  <c r="S25" i="4" s="1"/>
  <c r="AE4" i="4" a="1"/>
  <c r="AE4" i="4" s="1"/>
  <c r="AA4" i="4" a="1"/>
  <c r="AA4" i="4" s="1"/>
  <c r="W4" i="4" a="1"/>
  <c r="W4" i="4" s="1"/>
  <c r="S4" i="4" a="1"/>
  <c r="S4" i="4" s="1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 s="1"/>
  <c r="O25" i="4" a="1"/>
  <c r="O25" i="4" s="1"/>
  <c r="O4" i="4" a="1"/>
  <c r="O4" i="4" s="1"/>
  <c r="K46" i="4" a="1"/>
  <c r="K46" i="4" s="1"/>
  <c r="K25" i="4" a="1"/>
  <c r="K25" i="4" s="1"/>
  <c r="K4" i="4" a="1"/>
  <c r="K4" i="4" s="1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 s="1"/>
  <c r="C4" i="4" a="1"/>
  <c r="C4" i="4" s="1"/>
  <c r="G4" i="4" a="1"/>
  <c r="G25" i="4" a="1"/>
  <c r="F33" i="1" s="1"/>
  <c r="G46" i="4" a="1"/>
  <c r="G46" i="4" s="1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 l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 s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 s="1"/>
  <c r="DD29" i="1"/>
  <c r="DD25" i="1"/>
  <c r="DD64" i="1"/>
  <c r="B60" i="1" s="1"/>
  <c r="DD60" i="1"/>
  <c r="B56" i="1" s="1"/>
  <c r="DD56" i="1"/>
  <c r="DD52" i="1"/>
  <c r="DD48" i="1"/>
  <c r="B44" i="1" s="1"/>
  <c r="DD44" i="1"/>
  <c r="B40" i="1" s="1"/>
  <c r="DD40" i="1"/>
  <c r="DD36" i="1"/>
  <c r="DD32" i="1"/>
  <c r="B28" i="1" s="1"/>
  <c r="DD28" i="1"/>
  <c r="DD20" i="1"/>
  <c r="DD16" i="1"/>
  <c r="DD12" i="1"/>
  <c r="B10" i="1" s="1"/>
  <c r="DD8" i="1"/>
  <c r="B6" i="1" s="1"/>
  <c r="DD63" i="1"/>
  <c r="DD59" i="1"/>
  <c r="DD55" i="1"/>
  <c r="B51" i="1" s="1"/>
  <c r="DD51" i="1"/>
  <c r="B47" i="1" s="1"/>
  <c r="DD47" i="1"/>
  <c r="DD43" i="1"/>
  <c r="DD39" i="1"/>
  <c r="B35" i="1" s="1"/>
  <c r="DD35" i="1"/>
  <c r="B31" i="1" s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N40" i="1"/>
  <c r="BN36" i="1"/>
  <c r="BN32" i="1"/>
  <c r="BN28" i="1"/>
  <c r="BN20" i="1"/>
  <c r="BN16" i="1"/>
  <c r="BN12" i="1"/>
  <c r="BN8" i="1"/>
  <c r="BN63" i="1"/>
  <c r="BN59" i="1"/>
  <c r="BN55" i="1"/>
  <c r="BN51" i="1"/>
  <c r="BN47" i="1"/>
  <c r="BN43" i="1"/>
  <c r="BN39" i="1"/>
  <c r="BN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42" i="1"/>
  <c r="BN38" i="1"/>
  <c r="BN34" i="1"/>
  <c r="BN30" i="1"/>
  <c r="BN26" i="1"/>
  <c r="BN22" i="1"/>
  <c r="BN18" i="1"/>
  <c r="BN14" i="1"/>
  <c r="BN10" i="1"/>
  <c r="BN6" i="1"/>
  <c r="BN65" i="1"/>
  <c r="BN61" i="1"/>
  <c r="BN57" i="1"/>
  <c r="BN53" i="1"/>
  <c r="BN49" i="1"/>
  <c r="BN41" i="1"/>
  <c r="BN37" i="1"/>
  <c r="BN33" i="1"/>
  <c r="BN29" i="1"/>
  <c r="BN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 l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 l="1"/>
  <c r="O130" i="2"/>
  <c r="S130" i="2"/>
  <c r="W130" i="2"/>
  <c r="W192" i="2" s="1"/>
  <c r="AA130" i="2"/>
  <c r="AE130" i="2"/>
  <c r="AI130" i="2"/>
  <c r="AM130" i="2"/>
  <c r="AM192" i="2" s="1"/>
  <c r="AQ130" i="2"/>
  <c r="AU130" i="2"/>
  <c r="AY130" i="2"/>
  <c r="BC130" i="2"/>
  <c r="BC192" i="2" s="1"/>
  <c r="BG130" i="2"/>
  <c r="BG192" i="2" s="1"/>
  <c r="BK130" i="2"/>
  <c r="BO130" i="2"/>
  <c r="BO192" i="2" s="1"/>
  <c r="BS130" i="2"/>
  <c r="BW130" i="2"/>
  <c r="BW192" i="2" s="1"/>
  <c r="CA130" i="2"/>
  <c r="CA192" i="2" s="1"/>
  <c r="CE130" i="2"/>
  <c r="CE192" i="2" s="1"/>
  <c r="CI130" i="2"/>
  <c r="CI192" i="2" s="1"/>
  <c r="CM130" i="2"/>
  <c r="CM192" i="2" s="1"/>
  <c r="CQ130" i="2"/>
  <c r="CQ192" i="2" s="1"/>
  <c r="CU130" i="2"/>
  <c r="CU192" i="2" s="1"/>
  <c r="CY130" i="2"/>
  <c r="CY192" i="2" s="1"/>
  <c r="DC130" i="2"/>
  <c r="DC192" i="2" s="1"/>
  <c r="DG130" i="2"/>
  <c r="DG192" i="2" s="1"/>
  <c r="DK130" i="2"/>
  <c r="DO130" i="2"/>
  <c r="DO192" i="2" s="1"/>
  <c r="DS130" i="2"/>
  <c r="DW130" i="2"/>
  <c r="DW192" i="2" s="1"/>
  <c r="EA130" i="2"/>
  <c r="EA192" i="2" s="1"/>
  <c r="EE130" i="2"/>
  <c r="EI130" i="2"/>
  <c r="EM130" i="2"/>
  <c r="EQ130" i="2"/>
  <c r="EU130" i="2"/>
  <c r="EU192" i="2" s="1"/>
  <c r="EY130" i="2"/>
  <c r="EY192" i="2" s="1"/>
  <c r="FC130" i="2"/>
  <c r="FG130" i="2"/>
  <c r="FG192" i="2" s="1"/>
  <c r="FK130" i="2"/>
  <c r="FK192" i="2" s="1"/>
  <c r="FO130" i="2"/>
  <c r="FO192" i="2" s="1"/>
  <c r="FS130" i="2"/>
  <c r="FW130" i="2"/>
  <c r="FW192" i="2" s="1"/>
  <c r="GA130" i="2"/>
  <c r="GE130" i="2"/>
  <c r="GE192" i="2" s="1"/>
  <c r="GI130" i="2"/>
  <c r="GM130" i="2"/>
  <c r="GQ130" i="2"/>
  <c r="GQ192" i="2" s="1"/>
  <c r="GU130" i="2"/>
  <c r="GU192" i="2" s="1"/>
  <c r="GY130" i="2"/>
  <c r="GY192" i="2" s="1"/>
  <c r="HC130" i="2"/>
  <c r="HC192" i="2" s="1"/>
  <c r="K129" i="2"/>
  <c r="K191" i="2" s="1"/>
  <c r="O129" i="2"/>
  <c r="S129" i="2"/>
  <c r="S191" i="2" s="1"/>
  <c r="W129" i="2"/>
  <c r="W191" i="2" s="1"/>
  <c r="AA129" i="2"/>
  <c r="AA191" i="2" s="1"/>
  <c r="AE129" i="2"/>
  <c r="AI129" i="2"/>
  <c r="AM129" i="2"/>
  <c r="AQ129" i="2"/>
  <c r="AU129" i="2"/>
  <c r="AY129" i="2"/>
  <c r="BC129" i="2"/>
  <c r="BG129" i="2"/>
  <c r="BG191" i="2" s="1"/>
  <c r="BK129" i="2"/>
  <c r="BO129" i="2"/>
  <c r="BO191" i="2" s="1"/>
  <c r="BS129" i="2"/>
  <c r="BS191" i="2" s="1"/>
  <c r="BW129" i="2"/>
  <c r="CA129" i="2"/>
  <c r="CA191" i="2" s="1"/>
  <c r="CE129" i="2"/>
  <c r="CE191" i="2" s="1"/>
  <c r="CI129" i="2"/>
  <c r="CI191" i="2" s="1"/>
  <c r="CM129" i="2"/>
  <c r="CM191" i="2" s="1"/>
  <c r="CQ129" i="2"/>
  <c r="CQ191" i="2" s="1"/>
  <c r="CU129" i="2"/>
  <c r="CY129" i="2"/>
  <c r="CY191" i="2" s="1"/>
  <c r="DC129" i="2"/>
  <c r="DC191" i="2" s="1"/>
  <c r="DG129" i="2"/>
  <c r="DG191" i="2" s="1"/>
  <c r="DK129" i="2"/>
  <c r="DO129" i="2"/>
  <c r="DO191" i="2" s="1"/>
  <c r="DS129" i="2"/>
  <c r="DS191" i="2" s="1"/>
  <c r="DW129" i="2"/>
  <c r="DW191" i="2" s="1"/>
  <c r="EA129" i="2"/>
  <c r="EA191" i="2" s="1"/>
  <c r="EE129" i="2"/>
  <c r="EI129" i="2"/>
  <c r="EI191" i="2" s="1"/>
  <c r="EM129" i="2"/>
  <c r="EQ129" i="2"/>
  <c r="EU129" i="2"/>
  <c r="EU191" i="2" s="1"/>
  <c r="EY129" i="2"/>
  <c r="FC129" i="2"/>
  <c r="FC191" i="2" s="1"/>
  <c r="FG129" i="2"/>
  <c r="FK129" i="2"/>
  <c r="FK191" i="2" s="1"/>
  <c r="FO129" i="2"/>
  <c r="FO191" i="2" s="1"/>
  <c r="FS129" i="2"/>
  <c r="FW129" i="2"/>
  <c r="FW191" i="2" s="1"/>
  <c r="GA129" i="2"/>
  <c r="GA191" i="2" s="1"/>
  <c r="GE129" i="2"/>
  <c r="GE191" i="2" s="1"/>
  <c r="GI129" i="2"/>
  <c r="GI191" i="2" s="1"/>
  <c r="GM129" i="2"/>
  <c r="GQ129" i="2"/>
  <c r="GQ191" i="2" s="1"/>
  <c r="GU129" i="2"/>
  <c r="GY129" i="2"/>
  <c r="HC129" i="2"/>
  <c r="HC191" i="2" s="1"/>
  <c r="K128" i="2"/>
  <c r="K190" i="2" s="1"/>
  <c r="O128" i="2"/>
  <c r="O190" i="2" s="1"/>
  <c r="S128" i="2"/>
  <c r="S190" i="2" s="1"/>
  <c r="W128" i="2"/>
  <c r="W190" i="2" s="1"/>
  <c r="AA128" i="2"/>
  <c r="AA190" i="2" s="1"/>
  <c r="AE128" i="2"/>
  <c r="AE190" i="2" s="1"/>
  <c r="AI128" i="2"/>
  <c r="AI190" i="2" s="1"/>
  <c r="AM128" i="2"/>
  <c r="AM190" i="2" s="1"/>
  <c r="AQ128" i="2"/>
  <c r="AQ190" i="2" s="1"/>
  <c r="AU128" i="2"/>
  <c r="AU190" i="2" s="1"/>
  <c r="AY128" i="2"/>
  <c r="BC128" i="2"/>
  <c r="BG128" i="2"/>
  <c r="BK128" i="2"/>
  <c r="BK190" i="2" s="1"/>
  <c r="BO128" i="2"/>
  <c r="BS128" i="2"/>
  <c r="BW128" i="2"/>
  <c r="CA128" i="2"/>
  <c r="CE128" i="2"/>
  <c r="CE190" i="2" s="1"/>
  <c r="CI128" i="2"/>
  <c r="CM128" i="2"/>
  <c r="CM190" i="2" s="1"/>
  <c r="CQ128" i="2"/>
  <c r="CU128" i="2"/>
  <c r="CU190" i="2" s="1"/>
  <c r="CY128" i="2"/>
  <c r="DC128" i="2"/>
  <c r="DC190" i="2" s="1"/>
  <c r="DG128" i="2"/>
  <c r="DK128" i="2"/>
  <c r="DK190" i="2" s="1"/>
  <c r="DO128" i="2"/>
  <c r="DS128" i="2"/>
  <c r="DW128" i="2"/>
  <c r="DW190" i="2" s="1"/>
  <c r="EA128" i="2"/>
  <c r="EA190" i="2" s="1"/>
  <c r="EE128" i="2"/>
  <c r="EE190" i="2" s="1"/>
  <c r="EI128" i="2"/>
  <c r="EI190" i="2" s="1"/>
  <c r="EM128" i="2"/>
  <c r="EM190" i="2" s="1"/>
  <c r="EQ128" i="2"/>
  <c r="EU128" i="2"/>
  <c r="EU190" i="2" s="1"/>
  <c r="EY128" i="2"/>
  <c r="EY190" i="2" s="1"/>
  <c r="FC128" i="2"/>
  <c r="FC190" i="2" s="1"/>
  <c r="FG128" i="2"/>
  <c r="FG190" i="2" s="1"/>
  <c r="FK128" i="2"/>
  <c r="FO128" i="2"/>
  <c r="FS128" i="2"/>
  <c r="FW128" i="2"/>
  <c r="GA128" i="2"/>
  <c r="GE128" i="2"/>
  <c r="GE190" i="2" s="1"/>
  <c r="GI128" i="2"/>
  <c r="GM128" i="2"/>
  <c r="GQ128" i="2"/>
  <c r="GQ190" i="2" s="1"/>
  <c r="GU128" i="2"/>
  <c r="GU190" i="2" s="1"/>
  <c r="GY128" i="2"/>
  <c r="GY190" i="2" s="1"/>
  <c r="HC128" i="2"/>
  <c r="HC190" i="2" s="1"/>
  <c r="K127" i="2"/>
  <c r="O127" i="2"/>
  <c r="S127" i="2"/>
  <c r="W127" i="2"/>
  <c r="AA127" i="2"/>
  <c r="AA189" i="2" s="1"/>
  <c r="AE127" i="2"/>
  <c r="AE189" i="2" s="1"/>
  <c r="AI127" i="2"/>
  <c r="AI189" i="2" s="1"/>
  <c r="AM127" i="2"/>
  <c r="AQ127" i="2"/>
  <c r="AQ189" i="2" s="1"/>
  <c r="AU127" i="2"/>
  <c r="AU189" i="2" s="1"/>
  <c r="AY127" i="2"/>
  <c r="AY189" i="2" s="1"/>
  <c r="BC127" i="2"/>
  <c r="BC189" i="2" s="1"/>
  <c r="BG127" i="2"/>
  <c r="BG189" i="2" s="1"/>
  <c r="BK127" i="2"/>
  <c r="BO127" i="2"/>
  <c r="BO189" i="2" s="1"/>
  <c r="BS127" i="2"/>
  <c r="BS189" i="2" s="1"/>
  <c r="BW127" i="2"/>
  <c r="BW189" i="2" s="1"/>
  <c r="CA127" i="2"/>
  <c r="CE127" i="2"/>
  <c r="CE189" i="2" s="1"/>
  <c r="CI127" i="2"/>
  <c r="CM127" i="2"/>
  <c r="CQ127" i="2"/>
  <c r="CQ189" i="2" s="1"/>
  <c r="CU127" i="2"/>
  <c r="CU189" i="2" s="1"/>
  <c r="CY127" i="2"/>
  <c r="DC127" i="2"/>
  <c r="DC189" i="2" s="1"/>
  <c r="DG127" i="2"/>
  <c r="DK127" i="2"/>
  <c r="DO127" i="2"/>
  <c r="DO189" i="2" s="1"/>
  <c r="DS127" i="2"/>
  <c r="DW127" i="2"/>
  <c r="DW189" i="2" s="1"/>
  <c r="EA127" i="2"/>
  <c r="EE127" i="2"/>
  <c r="EE189" i="2" s="1"/>
  <c r="EI127" i="2"/>
  <c r="EI189" i="2" s="1"/>
  <c r="EM127" i="2"/>
  <c r="EM189" i="2" s="1"/>
  <c r="EQ127" i="2"/>
  <c r="EQ189" i="2" s="1"/>
  <c r="EU127" i="2"/>
  <c r="EU189" i="2" s="1"/>
  <c r="EY127" i="2"/>
  <c r="EY189" i="2" s="1"/>
  <c r="FC127" i="2"/>
  <c r="FC189" i="2" s="1"/>
  <c r="FG127" i="2"/>
  <c r="FG189" i="2" s="1"/>
  <c r="FK127" i="2"/>
  <c r="FK189" i="2" s="1"/>
  <c r="FO127" i="2"/>
  <c r="FS127" i="2"/>
  <c r="FW127" i="2"/>
  <c r="FW189" i="2" s="1"/>
  <c r="GA127" i="2"/>
  <c r="GA189" i="2" s="1"/>
  <c r="GE127" i="2"/>
  <c r="GI127" i="2"/>
  <c r="GM127" i="2"/>
  <c r="GQ127" i="2"/>
  <c r="GQ189" i="2" s="1"/>
  <c r="GU127" i="2"/>
  <c r="GU189" i="2" s="1"/>
  <c r="GY127" i="2"/>
  <c r="GY189" i="2" s="1"/>
  <c r="HC127" i="2"/>
  <c r="HC189" i="2" s="1"/>
  <c r="K126" i="2"/>
  <c r="O126" i="2"/>
  <c r="O188" i="2" s="1"/>
  <c r="S126" i="2"/>
  <c r="S188" i="2" s="1"/>
  <c r="W126" i="2"/>
  <c r="AA126" i="2"/>
  <c r="AA188" i="2" s="1"/>
  <c r="AE126" i="2"/>
  <c r="AE188" i="2" s="1"/>
  <c r="AI126" i="2"/>
  <c r="AI188" i="2" s="1"/>
  <c r="AM126" i="2"/>
  <c r="AQ126" i="2"/>
  <c r="AU126" i="2"/>
  <c r="AY126" i="2"/>
  <c r="AY188" i="2" s="1"/>
  <c r="BC126" i="2"/>
  <c r="BC188" i="2" s="1"/>
  <c r="BG126" i="2"/>
  <c r="BG188" i="2" s="1"/>
  <c r="BK126" i="2"/>
  <c r="BK188" i="2" s="1"/>
  <c r="BO126" i="2"/>
  <c r="BO188" i="2" s="1"/>
  <c r="BS126" i="2"/>
  <c r="BS188" i="2" s="1"/>
  <c r="BW126" i="2"/>
  <c r="BW188" i="2" s="1"/>
  <c r="CA126" i="2"/>
  <c r="CA188" i="2" s="1"/>
  <c r="CE126" i="2"/>
  <c r="CI126" i="2"/>
  <c r="CI188" i="2" s="1"/>
  <c r="CM126" i="2"/>
  <c r="CQ126" i="2"/>
  <c r="CU126" i="2"/>
  <c r="CY126" i="2"/>
  <c r="DC126" i="2"/>
  <c r="DC188" i="2" s="1"/>
  <c r="DG126" i="2"/>
  <c r="DK126" i="2"/>
  <c r="DK188" i="2" s="1"/>
  <c r="DO126" i="2"/>
  <c r="DO188" i="2" s="1"/>
  <c r="DS126" i="2"/>
  <c r="DW126" i="2"/>
  <c r="DW188" i="2" s="1"/>
  <c r="EA126" i="2"/>
  <c r="EA188" i="2" s="1"/>
  <c r="EE126" i="2"/>
  <c r="EE188" i="2" s="1"/>
  <c r="EI126" i="2"/>
  <c r="EI188" i="2" s="1"/>
  <c r="EM126" i="2"/>
  <c r="EQ126" i="2"/>
  <c r="EQ188" i="2" s="1"/>
  <c r="EU126" i="2"/>
  <c r="EU188" i="2" s="1"/>
  <c r="EY126" i="2"/>
  <c r="EY188" i="2" s="1"/>
  <c r="FC126" i="2"/>
  <c r="FC188" i="2" s="1"/>
  <c r="FG126" i="2"/>
  <c r="FG188" i="2" s="1"/>
  <c r="FK126" i="2"/>
  <c r="FK188" i="2" s="1"/>
  <c r="FO126" i="2"/>
  <c r="FO188" i="2" s="1"/>
  <c r="FS126" i="2"/>
  <c r="FS188" i="2" s="1"/>
  <c r="FW126" i="2"/>
  <c r="FW188" i="2" s="1"/>
  <c r="GA126" i="2"/>
  <c r="GA188" i="2" s="1"/>
  <c r="GE126" i="2"/>
  <c r="GI126" i="2"/>
  <c r="GI188" i="2" s="1"/>
  <c r="GM126" i="2"/>
  <c r="GQ126" i="2"/>
  <c r="GQ188" i="2" s="1"/>
  <c r="GU126" i="2"/>
  <c r="GU188" i="2" s="1"/>
  <c r="GY126" i="2"/>
  <c r="GY188" i="2" s="1"/>
  <c r="HC126" i="2"/>
  <c r="K125" i="2"/>
  <c r="O125" i="2"/>
  <c r="S125" i="2"/>
  <c r="W125" i="2"/>
  <c r="W187" i="2" s="1"/>
  <c r="AA125" i="2"/>
  <c r="AE125" i="2"/>
  <c r="AE187" i="2" s="1"/>
  <c r="AI125" i="2"/>
  <c r="AI187" i="2" s="1"/>
  <c r="AM125" i="2"/>
  <c r="AM187" i="2" s="1"/>
  <c r="AQ125" i="2"/>
  <c r="AU125" i="2"/>
  <c r="AU187" i="2" s="1"/>
  <c r="AY125" i="2"/>
  <c r="AY187" i="2" s="1"/>
  <c r="BC125" i="2"/>
  <c r="BC187" i="2" s="1"/>
  <c r="BG125" i="2"/>
  <c r="BG187" i="2" s="1"/>
  <c r="BK125" i="2"/>
  <c r="BO125" i="2"/>
  <c r="BS125" i="2"/>
  <c r="BS187" i="2" s="1"/>
  <c r="BW125" i="2"/>
  <c r="BW187" i="2" s="1"/>
  <c r="CA125" i="2"/>
  <c r="CE125" i="2"/>
  <c r="CI125" i="2"/>
  <c r="CM125" i="2"/>
  <c r="CM187" i="2" s="1"/>
  <c r="CQ125" i="2"/>
  <c r="CU125" i="2"/>
  <c r="CU187" i="2" s="1"/>
  <c r="CY125" i="2"/>
  <c r="CY187" i="2" s="1"/>
  <c r="DC125" i="2"/>
  <c r="DC187" i="2" s="1"/>
  <c r="DG125" i="2"/>
  <c r="DK125" i="2"/>
  <c r="DO125" i="2"/>
  <c r="DS125" i="2"/>
  <c r="DW125" i="2"/>
  <c r="EA125" i="2"/>
  <c r="EE125" i="2"/>
  <c r="EE187" i="2" s="1"/>
  <c r="EI125" i="2"/>
  <c r="EI187" i="2" s="1"/>
  <c r="EM125" i="2"/>
  <c r="EQ125" i="2"/>
  <c r="EQ187" i="2" s="1"/>
  <c r="EU125" i="2"/>
  <c r="EU187" i="2" s="1"/>
  <c r="EY125" i="2"/>
  <c r="EY187" i="2" s="1"/>
  <c r="FC125" i="2"/>
  <c r="FC187" i="2" s="1"/>
  <c r="FG125" i="2"/>
  <c r="FK125" i="2"/>
  <c r="FK187" i="2" s="1"/>
  <c r="FO125" i="2"/>
  <c r="FS125" i="2"/>
  <c r="FW125" i="2"/>
  <c r="GA125" i="2"/>
  <c r="GA187" i="2" s="1"/>
  <c r="GE125" i="2"/>
  <c r="GE187" i="2" s="1"/>
  <c r="GI125" i="2"/>
  <c r="GI187" i="2" s="1"/>
  <c r="GM125" i="2"/>
  <c r="GM187" i="2" s="1"/>
  <c r="GQ125" i="2"/>
  <c r="GQ187" i="2" s="1"/>
  <c r="GU125" i="2"/>
  <c r="GU187" i="2" s="1"/>
  <c r="GY125" i="2"/>
  <c r="GY187" i="2" s="1"/>
  <c r="HC125" i="2"/>
  <c r="HC187" i="2" s="1"/>
  <c r="K124" i="2"/>
  <c r="K186" i="2" s="1"/>
  <c r="O124" i="2"/>
  <c r="O186" i="2" s="1"/>
  <c r="S124" i="2"/>
  <c r="W124" i="2"/>
  <c r="AA124" i="2"/>
  <c r="AA186" i="2" s="1"/>
  <c r="AE124" i="2"/>
  <c r="AE186" i="2" s="1"/>
  <c r="AI124" i="2"/>
  <c r="AM124" i="2"/>
  <c r="AQ124" i="2"/>
  <c r="AQ186" i="2" s="1"/>
  <c r="AU124" i="2"/>
  <c r="AU186" i="2" s="1"/>
  <c r="AY124" i="2"/>
  <c r="AY186" i="2" s="1"/>
  <c r="BC124" i="2"/>
  <c r="BC186" i="2" s="1"/>
  <c r="BG124" i="2"/>
  <c r="BG186" i="2" s="1"/>
  <c r="BK124" i="2"/>
  <c r="BK186" i="2" s="1"/>
  <c r="BO124" i="2"/>
  <c r="BO186" i="2" s="1"/>
  <c r="BS124" i="2"/>
  <c r="BS186" i="2" s="1"/>
  <c r="BW124" i="2"/>
  <c r="BW186" i="2" s="1"/>
  <c r="CA124" i="2"/>
  <c r="CE124" i="2"/>
  <c r="CE186" i="2" s="1"/>
  <c r="CI124" i="2"/>
  <c r="CM124" i="2"/>
  <c r="CQ124" i="2"/>
  <c r="CQ186" i="2" s="1"/>
  <c r="CU124" i="2"/>
  <c r="CU186" i="2" s="1"/>
  <c r="CY124" i="2"/>
  <c r="CY186" i="2" s="1"/>
  <c r="DC124" i="2"/>
  <c r="DC186" i="2" s="1"/>
  <c r="DG124" i="2"/>
  <c r="DG186" i="2" s="1"/>
  <c r="DK124" i="2"/>
  <c r="DO124" i="2"/>
  <c r="DO186" i="2" s="1"/>
  <c r="DS124" i="2"/>
  <c r="DS186" i="2" s="1"/>
  <c r="DW124" i="2"/>
  <c r="DW186" i="2" s="1"/>
  <c r="EA124" i="2"/>
  <c r="EE124" i="2"/>
  <c r="EE186" i="2" s="1"/>
  <c r="EI124" i="2"/>
  <c r="EM124" i="2"/>
  <c r="EM186" i="2" s="1"/>
  <c r="EQ124" i="2"/>
  <c r="EU124" i="2"/>
  <c r="EY124" i="2"/>
  <c r="EY186" i="2" s="1"/>
  <c r="FC124" i="2"/>
  <c r="FC186" i="2" s="1"/>
  <c r="FG124" i="2"/>
  <c r="FK124" i="2"/>
  <c r="FK186" i="2" s="1"/>
  <c r="FO124" i="2"/>
  <c r="FO186" i="2" s="1"/>
  <c r="FS124" i="2"/>
  <c r="FS186" i="2" s="1"/>
  <c r="FW124" i="2"/>
  <c r="FW186" i="2" s="1"/>
  <c r="GA124" i="2"/>
  <c r="GE124" i="2"/>
  <c r="GI124" i="2"/>
  <c r="GI186" i="2" s="1"/>
  <c r="GM124" i="2"/>
  <c r="GQ124" i="2"/>
  <c r="GU124" i="2"/>
  <c r="GU186" i="2" s="1"/>
  <c r="GY124" i="2"/>
  <c r="GY186" i="2" s="1"/>
  <c r="HC124" i="2"/>
  <c r="HC186" i="2" s="1"/>
  <c r="K123" i="2"/>
  <c r="O123" i="2"/>
  <c r="O185" i="2" s="1"/>
  <c r="S123" i="2"/>
  <c r="S185" i="2" s="1"/>
  <c r="W123" i="2"/>
  <c r="AA123" i="2"/>
  <c r="AA185" i="2" s="1"/>
  <c r="AE123" i="2"/>
  <c r="AE185" i="2" s="1"/>
  <c r="AI123" i="2"/>
  <c r="AM123" i="2"/>
  <c r="AQ123" i="2"/>
  <c r="AU123" i="2"/>
  <c r="AU185" i="2" s="1"/>
  <c r="AY123" i="2"/>
  <c r="BC123" i="2"/>
  <c r="BG123" i="2"/>
  <c r="BK123" i="2"/>
  <c r="BK185" i="2" s="1"/>
  <c r="BO123" i="2"/>
  <c r="BO185" i="2" s="1"/>
  <c r="BS123" i="2"/>
  <c r="BS185" i="2" s="1"/>
  <c r="BW123" i="2"/>
  <c r="BW185" i="2" s="1"/>
  <c r="CA123" i="2"/>
  <c r="CA185" i="2" s="1"/>
  <c r="CE123" i="2"/>
  <c r="CE185" i="2" s="1"/>
  <c r="CI123" i="2"/>
  <c r="CI185" i="2" s="1"/>
  <c r="CM123" i="2"/>
  <c r="CQ123" i="2"/>
  <c r="CQ185" i="2" s="1"/>
  <c r="CU123" i="2"/>
  <c r="CY123" i="2"/>
  <c r="DC123" i="2"/>
  <c r="DC185" i="2" s="1"/>
  <c r="DG123" i="2"/>
  <c r="DG185" i="2" s="1"/>
  <c r="DK123" i="2"/>
  <c r="DK185" i="2" s="1"/>
  <c r="DO123" i="2"/>
  <c r="DS123" i="2"/>
  <c r="DS185" i="2" s="1"/>
  <c r="DW123" i="2"/>
  <c r="DW185" i="2" s="1"/>
  <c r="EA123" i="2"/>
  <c r="EA185" i="2" s="1"/>
  <c r="EE123" i="2"/>
  <c r="EE185" i="2" s="1"/>
  <c r="EI123" i="2"/>
  <c r="EI185" i="2" s="1"/>
  <c r="EM123" i="2"/>
  <c r="EQ123" i="2"/>
  <c r="EQ185" i="2" s="1"/>
  <c r="EU123" i="2"/>
  <c r="EY123" i="2"/>
  <c r="EY185" i="2" s="1"/>
  <c r="FC123" i="2"/>
  <c r="FC185" i="2" s="1"/>
  <c r="FG123" i="2"/>
  <c r="FG185" i="2" s="1"/>
  <c r="FK123" i="2"/>
  <c r="FO123" i="2"/>
  <c r="FS123" i="2"/>
  <c r="FS185" i="2" s="1"/>
  <c r="FW123" i="2"/>
  <c r="FW185" i="2" s="1"/>
  <c r="GA123" i="2"/>
  <c r="GA185" i="2" s="1"/>
  <c r="GE123" i="2"/>
  <c r="GI123" i="2"/>
  <c r="GI185" i="2" s="1"/>
  <c r="GM123" i="2"/>
  <c r="GM185" i="2" s="1"/>
  <c r="GQ123" i="2"/>
  <c r="GQ185" i="2" s="1"/>
  <c r="GU123" i="2"/>
  <c r="GY123" i="2"/>
  <c r="GY185" i="2" s="1"/>
  <c r="HC123" i="2"/>
  <c r="K122" i="2"/>
  <c r="K184" i="2" s="1"/>
  <c r="O122" i="2"/>
  <c r="S122" i="2"/>
  <c r="S184" i="2" s="1"/>
  <c r="W122" i="2"/>
  <c r="W184" i="2" s="1"/>
  <c r="AA122" i="2"/>
  <c r="AA184" i="2" s="1"/>
  <c r="AE122" i="2"/>
  <c r="AE184" i="2" s="1"/>
  <c r="AI122" i="2"/>
  <c r="AI184" i="2" s="1"/>
  <c r="AM122" i="2"/>
  <c r="AM184" i="2" s="1"/>
  <c r="AQ122" i="2"/>
  <c r="AU122" i="2"/>
  <c r="AU184" i="2" s="1"/>
  <c r="AY122" i="2"/>
  <c r="AY184" i="2" s="1"/>
  <c r="BC122" i="2"/>
  <c r="BC184" i="2" s="1"/>
  <c r="BG122" i="2"/>
  <c r="BK122" i="2"/>
  <c r="BK184" i="2" s="1"/>
  <c r="BO122" i="2"/>
  <c r="BS122" i="2"/>
  <c r="BS184" i="2" s="1"/>
  <c r="BW122" i="2"/>
  <c r="CA122" i="2"/>
  <c r="CE122" i="2"/>
  <c r="CE184" i="2" s="1"/>
  <c r="CI122" i="2"/>
  <c r="CI184" i="2" s="1"/>
  <c r="CM122" i="2"/>
  <c r="CQ122" i="2"/>
  <c r="CQ184" i="2" s="1"/>
  <c r="CU122" i="2"/>
  <c r="CU184" i="2" s="1"/>
  <c r="CY122" i="2"/>
  <c r="DC122" i="2"/>
  <c r="DC184" i="2" s="1"/>
  <c r="DG122" i="2"/>
  <c r="DK122" i="2"/>
  <c r="DK184" i="2" s="1"/>
  <c r="DO122" i="2"/>
  <c r="DS122" i="2"/>
  <c r="DS184" i="2" s="1"/>
  <c r="DW122" i="2"/>
  <c r="EA122" i="2"/>
  <c r="EE122" i="2"/>
  <c r="EE184" i="2" s="1"/>
  <c r="EI122" i="2"/>
  <c r="EM122" i="2"/>
  <c r="EM184" i="2" s="1"/>
  <c r="EQ122" i="2"/>
  <c r="EQ184" i="2" s="1"/>
  <c r="EU122" i="2"/>
  <c r="EU184" i="2" s="1"/>
  <c r="EY122" i="2"/>
  <c r="FC122" i="2"/>
  <c r="FC184" i="2" s="1"/>
  <c r="FG122" i="2"/>
  <c r="FG184" i="2" s="1"/>
  <c r="FK122" i="2"/>
  <c r="FK184" i="2" s="1"/>
  <c r="FO122" i="2"/>
  <c r="FS122" i="2"/>
  <c r="FW122" i="2"/>
  <c r="FW184" i="2" s="1"/>
  <c r="GA122" i="2"/>
  <c r="GE122" i="2"/>
  <c r="GE184" i="2" s="1"/>
  <c r="GI122" i="2"/>
  <c r="GM122" i="2"/>
  <c r="GM184" i="2" s="1"/>
  <c r="GQ122" i="2"/>
  <c r="GU122" i="2"/>
  <c r="GY122" i="2"/>
  <c r="GY184" i="2" s="1"/>
  <c r="HC122" i="2"/>
  <c r="HC184" i="2" s="1"/>
  <c r="K121" i="2"/>
  <c r="O121" i="2"/>
  <c r="O183" i="2" s="1"/>
  <c r="S121" i="2"/>
  <c r="S183" i="2" s="1"/>
  <c r="W121" i="2"/>
  <c r="W183" i="2" s="1"/>
  <c r="AA121" i="2"/>
  <c r="AE121" i="2"/>
  <c r="AE183" i="2" s="1"/>
  <c r="AI121" i="2"/>
  <c r="AI183" i="2" s="1"/>
  <c r="AM121" i="2"/>
  <c r="AM183" i="2" s="1"/>
  <c r="AQ121" i="2"/>
  <c r="AU121" i="2"/>
  <c r="AY121" i="2"/>
  <c r="AY183" i="2" s="1"/>
  <c r="BC121" i="2"/>
  <c r="BC183" i="2" s="1"/>
  <c r="BG121" i="2"/>
  <c r="BG183" i="2" s="1"/>
  <c r="BK121" i="2"/>
  <c r="BO121" i="2"/>
  <c r="BO183" i="2" s="1"/>
  <c r="BS121" i="2"/>
  <c r="BW121" i="2"/>
  <c r="BW183" i="2" s="1"/>
  <c r="CA121" i="2"/>
  <c r="CE121" i="2"/>
  <c r="CE183" i="2" s="1"/>
  <c r="CI121" i="2"/>
  <c r="CM121" i="2"/>
  <c r="CQ121" i="2"/>
  <c r="CQ183" i="2" s="1"/>
  <c r="CU121" i="2"/>
  <c r="CY121" i="2"/>
  <c r="DC121" i="2"/>
  <c r="DC183" i="2" s="1"/>
  <c r="DG121" i="2"/>
  <c r="DG183" i="2" s="1"/>
  <c r="DK121" i="2"/>
  <c r="DK183" i="2" s="1"/>
  <c r="DO121" i="2"/>
  <c r="DO183" i="2" s="1"/>
  <c r="DS121" i="2"/>
  <c r="DS183" i="2" s="1"/>
  <c r="DW121" i="2"/>
  <c r="DW183" i="2" s="1"/>
  <c r="EA121" i="2"/>
  <c r="EA183" i="2" s="1"/>
  <c r="EE121" i="2"/>
  <c r="EI121" i="2"/>
  <c r="EI183" i="2" s="1"/>
  <c r="EM121" i="2"/>
  <c r="EQ121" i="2"/>
  <c r="EU121" i="2"/>
  <c r="EU183" i="2" s="1"/>
  <c r="EY121" i="2"/>
  <c r="EY183" i="2" s="1"/>
  <c r="FC121" i="2"/>
  <c r="FC183" i="2" s="1"/>
  <c r="FG121" i="2"/>
  <c r="FG183" i="2" s="1"/>
  <c r="FK121" i="2"/>
  <c r="FK183" i="2" s="1"/>
  <c r="FO121" i="2"/>
  <c r="FO183" i="2" s="1"/>
  <c r="FS121" i="2"/>
  <c r="FS183" i="2" s="1"/>
  <c r="FW121" i="2"/>
  <c r="FW183" i="2" s="1"/>
  <c r="GA121" i="2"/>
  <c r="GA183" i="2" s="1"/>
  <c r="GE121" i="2"/>
  <c r="GE183" i="2" s="1"/>
  <c r="GI121" i="2"/>
  <c r="GM121" i="2"/>
  <c r="GQ121" i="2"/>
  <c r="GU121" i="2"/>
  <c r="GU183" i="2" s="1"/>
  <c r="GY121" i="2"/>
  <c r="GY183" i="2" s="1"/>
  <c r="HC121" i="2"/>
  <c r="K120" i="2"/>
  <c r="K182" i="2" s="1"/>
  <c r="O120" i="2"/>
  <c r="O182" i="2" s="1"/>
  <c r="S120" i="2"/>
  <c r="W120" i="2"/>
  <c r="AA120" i="2"/>
  <c r="AE120" i="2"/>
  <c r="AE182" i="2" s="1"/>
  <c r="AI120" i="2"/>
  <c r="AI182" i="2" s="1"/>
  <c r="AM120" i="2"/>
  <c r="AQ120" i="2"/>
  <c r="AQ182" i="2" s="1"/>
  <c r="AU120" i="2"/>
  <c r="AY120" i="2"/>
  <c r="BC120" i="2"/>
  <c r="BG120" i="2"/>
  <c r="BK120" i="2"/>
  <c r="BK182" i="2" s="1"/>
  <c r="BO120" i="2"/>
  <c r="BS120" i="2"/>
  <c r="BW120" i="2"/>
  <c r="BW182" i="2" s="1"/>
  <c r="CA120" i="2"/>
  <c r="CA182" i="2" s="1"/>
  <c r="CE120" i="2"/>
  <c r="CE182" i="2" s="1"/>
  <c r="CI120" i="2"/>
  <c r="CI182" i="2" s="1"/>
  <c r="CM120" i="2"/>
  <c r="CM182" i="2" s="1"/>
  <c r="CQ120" i="2"/>
  <c r="CQ182" i="2" s="1"/>
  <c r="CU120" i="2"/>
  <c r="CY120" i="2"/>
  <c r="DC120" i="2"/>
  <c r="DC182" i="2" s="1"/>
  <c r="DG120" i="2"/>
  <c r="DG182" i="2" s="1"/>
  <c r="DK120" i="2"/>
  <c r="DO120" i="2"/>
  <c r="DS120" i="2"/>
  <c r="DS182" i="2" s="1"/>
  <c r="DW120" i="2"/>
  <c r="DW182" i="2" s="1"/>
  <c r="EA120" i="2"/>
  <c r="EE120" i="2"/>
  <c r="EE182" i="2" s="1"/>
  <c r="EI120" i="2"/>
  <c r="EI182" i="2" s="1"/>
  <c r="EM120" i="2"/>
  <c r="EQ120" i="2"/>
  <c r="EQ182" i="2" s="1"/>
  <c r="EU120" i="2"/>
  <c r="EY120" i="2"/>
  <c r="EY182" i="2" s="1"/>
  <c r="FC120" i="2"/>
  <c r="FG120" i="2"/>
  <c r="FG182" i="2" s="1"/>
  <c r="FK120" i="2"/>
  <c r="FO120" i="2"/>
  <c r="FO182" i="2" s="1"/>
  <c r="FS120" i="2"/>
  <c r="FS182" i="2" s="1"/>
  <c r="FW120" i="2"/>
  <c r="FW182" i="2" s="1"/>
  <c r="GA120" i="2"/>
  <c r="GA182" i="2" s="1"/>
  <c r="GE120" i="2"/>
  <c r="GE182" i="2" s="1"/>
  <c r="GI120" i="2"/>
  <c r="GI182" i="2" s="1"/>
  <c r="GM120" i="2"/>
  <c r="GQ120" i="2"/>
  <c r="GQ182" i="2" s="1"/>
  <c r="GU120" i="2"/>
  <c r="GU182" i="2" s="1"/>
  <c r="GY120" i="2"/>
  <c r="GY182" i="2" s="1"/>
  <c r="HC120" i="2"/>
  <c r="K119" i="2"/>
  <c r="O119" i="2"/>
  <c r="S119" i="2"/>
  <c r="W119" i="2"/>
  <c r="W181" i="2" s="1"/>
  <c r="AA119" i="2"/>
  <c r="AE119" i="2"/>
  <c r="AE181" i="2" s="1"/>
  <c r="AI119" i="2"/>
  <c r="AM119" i="2"/>
  <c r="AQ119" i="2"/>
  <c r="AQ181" i="2" s="1"/>
  <c r="AU119" i="2"/>
  <c r="AU181" i="2" s="1"/>
  <c r="AY119" i="2"/>
  <c r="AY181" i="2" s="1"/>
  <c r="BC119" i="2"/>
  <c r="BC181" i="2" s="1"/>
  <c r="BG119" i="2"/>
  <c r="BG181" i="2" s="1"/>
  <c r="BK119" i="2"/>
  <c r="BK181" i="2" s="1"/>
  <c r="BO119" i="2"/>
  <c r="BO181" i="2" s="1"/>
  <c r="BS119" i="2"/>
  <c r="BW119" i="2"/>
  <c r="CA119" i="2"/>
  <c r="CE119" i="2"/>
  <c r="CE181" i="2" s="1"/>
  <c r="CI119" i="2"/>
  <c r="CM119" i="2"/>
  <c r="CM181" i="2" s="1"/>
  <c r="CQ119" i="2"/>
  <c r="CQ181" i="2" s="1"/>
  <c r="CU119" i="2"/>
  <c r="CU181" i="2" s="1"/>
  <c r="CY119" i="2"/>
  <c r="CY181" i="2" s="1"/>
  <c r="DC119" i="2"/>
  <c r="DC181" i="2" s="1"/>
  <c r="DG119" i="2"/>
  <c r="DK119" i="2"/>
  <c r="DK181" i="2" s="1"/>
  <c r="DO119" i="2"/>
  <c r="DO181" i="2" s="1"/>
  <c r="DS119" i="2"/>
  <c r="DS181" i="2" s="1"/>
  <c r="DW119" i="2"/>
  <c r="EA119" i="2"/>
  <c r="EA181" i="2" s="1"/>
  <c r="EE119" i="2"/>
  <c r="EE181" i="2" s="1"/>
  <c r="EI119" i="2"/>
  <c r="EM119" i="2"/>
  <c r="EQ119" i="2"/>
  <c r="EQ181" i="2" s="1"/>
  <c r="EU119" i="2"/>
  <c r="EY119" i="2"/>
  <c r="EY181" i="2" s="1"/>
  <c r="FC119" i="2"/>
  <c r="FC181" i="2" s="1"/>
  <c r="FG119" i="2"/>
  <c r="FK119" i="2"/>
  <c r="FK181" i="2" s="1"/>
  <c r="FO119" i="2"/>
  <c r="FS119" i="2"/>
  <c r="FS181" i="2" s="1"/>
  <c r="FW119" i="2"/>
  <c r="GA119" i="2"/>
  <c r="GA181" i="2" s="1"/>
  <c r="GE119" i="2"/>
  <c r="GI119" i="2"/>
  <c r="GI181" i="2" s="1"/>
  <c r="GM119" i="2"/>
  <c r="GM181" i="2" s="1"/>
  <c r="GQ119" i="2"/>
  <c r="GQ181" i="2" s="1"/>
  <c r="GU119" i="2"/>
  <c r="GU181" i="2" s="1"/>
  <c r="GY119" i="2"/>
  <c r="GY181" i="2" s="1"/>
  <c r="HC119" i="2"/>
  <c r="HC181" i="2" s="1"/>
  <c r="K118" i="2"/>
  <c r="K180" i="2" s="1"/>
  <c r="O118" i="2"/>
  <c r="O180" i="2" s="1"/>
  <c r="S118" i="2"/>
  <c r="W118" i="2"/>
  <c r="W180" i="2" s="1"/>
  <c r="AA118" i="2"/>
  <c r="AE118" i="2"/>
  <c r="AI118" i="2"/>
  <c r="AI180" i="2" s="1"/>
  <c r="AM118" i="2"/>
  <c r="AQ118" i="2"/>
  <c r="AU118" i="2"/>
  <c r="AY118" i="2"/>
  <c r="AY180" i="2" s="1"/>
  <c r="BC118" i="2"/>
  <c r="BC180" i="2" s="1"/>
  <c r="BG118" i="2"/>
  <c r="BG180" i="2" s="1"/>
  <c r="BK118" i="2"/>
  <c r="BK180" i="2" s="1"/>
  <c r="BO118" i="2"/>
  <c r="BO180" i="2" s="1"/>
  <c r="BS118" i="2"/>
  <c r="BS180" i="2" s="1"/>
  <c r="BW118" i="2"/>
  <c r="BW180" i="2" s="1"/>
  <c r="CA118" i="2"/>
  <c r="CA180" i="2" s="1"/>
  <c r="CE118" i="2"/>
  <c r="CI118" i="2"/>
  <c r="CM118" i="2"/>
  <c r="CM180" i="2" s="1"/>
  <c r="CQ118" i="2"/>
  <c r="CQ180" i="2" s="1"/>
  <c r="CU118" i="2"/>
  <c r="CU180" i="2" s="1"/>
  <c r="CY118" i="2"/>
  <c r="CY180" i="2" s="1"/>
  <c r="DC118" i="2"/>
  <c r="DC180" i="2" s="1"/>
  <c r="DG118" i="2"/>
  <c r="DG180" i="2" s="1"/>
  <c r="DK118" i="2"/>
  <c r="DK180" i="2" s="1"/>
  <c r="DO118" i="2"/>
  <c r="DO180" i="2" s="1"/>
  <c r="DS118" i="2"/>
  <c r="DS180" i="2" s="1"/>
  <c r="DW118" i="2"/>
  <c r="DW180" i="2" s="1"/>
  <c r="EA118" i="2"/>
  <c r="EE118" i="2"/>
  <c r="EE180" i="2" s="1"/>
  <c r="EI118" i="2"/>
  <c r="EI180" i="2" s="1"/>
  <c r="EM118" i="2"/>
  <c r="EM180" i="2" s="1"/>
  <c r="EQ118" i="2"/>
  <c r="EQ180" i="2" s="1"/>
  <c r="EU118" i="2"/>
  <c r="EY118" i="2"/>
  <c r="EY180" i="2" s="1"/>
  <c r="FC118" i="2"/>
  <c r="FG118" i="2"/>
  <c r="FG180" i="2" s="1"/>
  <c r="FK118" i="2"/>
  <c r="FO118" i="2"/>
  <c r="FO180" i="2" s="1"/>
  <c r="FS118" i="2"/>
  <c r="FS180" i="2" s="1"/>
  <c r="FW118" i="2"/>
  <c r="FW180" i="2" s="1"/>
  <c r="GA118" i="2"/>
  <c r="GE118" i="2"/>
  <c r="GE180" i="2" s="1"/>
  <c r="GI118" i="2"/>
  <c r="GI180" i="2" s="1"/>
  <c r="GM118" i="2"/>
  <c r="GM180" i="2" s="1"/>
  <c r="GQ118" i="2"/>
  <c r="GQ180" i="2" s="1"/>
  <c r="GU118" i="2"/>
  <c r="GU180" i="2" s="1"/>
  <c r="GY118" i="2"/>
  <c r="GY180" i="2" s="1"/>
  <c r="HC118" i="2"/>
  <c r="HC180" i="2" s="1"/>
  <c r="K117" i="2"/>
  <c r="O117" i="2"/>
  <c r="O179" i="2" s="1"/>
  <c r="S117" i="2"/>
  <c r="S179" i="2" s="1"/>
  <c r="W117" i="2"/>
  <c r="W179" i="2" s="1"/>
  <c r="AA117" i="2"/>
  <c r="AA179" i="2" s="1"/>
  <c r="AE117" i="2"/>
  <c r="AE179" i="2" s="1"/>
  <c r="AI117" i="2"/>
  <c r="AM117" i="2"/>
  <c r="AM179" i="2" s="1"/>
  <c r="AQ117" i="2"/>
  <c r="AQ179" i="2" s="1"/>
  <c r="AU117" i="2"/>
  <c r="AY117" i="2"/>
  <c r="BC117" i="2"/>
  <c r="BG117" i="2"/>
  <c r="BG179" i="2" s="1"/>
  <c r="BK117" i="2"/>
  <c r="BO117" i="2"/>
  <c r="BS117" i="2"/>
  <c r="BS179" i="2" s="1"/>
  <c r="BW117" i="2"/>
  <c r="BW179" i="2" s="1"/>
  <c r="CA117" i="2"/>
  <c r="CA179" i="2" s="1"/>
  <c r="CE117" i="2"/>
  <c r="CE179" i="2" s="1"/>
  <c r="CI117" i="2"/>
  <c r="CI179" i="2" s="1"/>
  <c r="CM117" i="2"/>
  <c r="CQ117" i="2"/>
  <c r="CQ179" i="2" s="1"/>
  <c r="CU117" i="2"/>
  <c r="CU179" i="2" s="1"/>
  <c r="CY117" i="2"/>
  <c r="CY179" i="2" s="1"/>
  <c r="DC117" i="2"/>
  <c r="DG117" i="2"/>
  <c r="DG179" i="2" s="1"/>
  <c r="DK117" i="2"/>
  <c r="DK179" i="2" s="1"/>
  <c r="DO117" i="2"/>
  <c r="DO179" i="2" s="1"/>
  <c r="DS117" i="2"/>
  <c r="DS179" i="2" s="1"/>
  <c r="DW117" i="2"/>
  <c r="EA117" i="2"/>
  <c r="EA179" i="2" s="1"/>
  <c r="EE117" i="2"/>
  <c r="EE179" i="2" s="1"/>
  <c r="EI117" i="2"/>
  <c r="EI179" i="2" s="1"/>
  <c r="EM117" i="2"/>
  <c r="EM179" i="2" s="1"/>
  <c r="EQ117" i="2"/>
  <c r="EQ179" i="2" s="1"/>
  <c r="EU117" i="2"/>
  <c r="EU179" i="2" s="1"/>
  <c r="EY117" i="2"/>
  <c r="EY179" i="2" s="1"/>
  <c r="FC117" i="2"/>
  <c r="FG117" i="2"/>
  <c r="FK117" i="2"/>
  <c r="FO117" i="2"/>
  <c r="FO179" i="2" s="1"/>
  <c r="FS117" i="2"/>
  <c r="FS179" i="2" s="1"/>
  <c r="FW117" i="2"/>
  <c r="GA117" i="2"/>
  <c r="GA179" i="2" s="1"/>
  <c r="GE117" i="2"/>
  <c r="GE179" i="2" s="1"/>
  <c r="GI117" i="2"/>
  <c r="GI179" i="2" s="1"/>
  <c r="GM117" i="2"/>
  <c r="GM179" i="2" s="1"/>
  <c r="GQ117" i="2"/>
  <c r="GQ179" i="2" s="1"/>
  <c r="GU117" i="2"/>
  <c r="GU179" i="2" s="1"/>
  <c r="GY117" i="2"/>
  <c r="GY179" i="2" s="1"/>
  <c r="HC117" i="2"/>
  <c r="HC179" i="2" s="1"/>
  <c r="K116" i="2"/>
  <c r="K178" i="2" s="1"/>
  <c r="O116" i="2"/>
  <c r="O178" i="2" s="1"/>
  <c r="S116" i="2"/>
  <c r="W116" i="2"/>
  <c r="W178" i="2" s="1"/>
  <c r="AA116" i="2"/>
  <c r="AA178" i="2" s="1"/>
  <c r="AE116" i="2"/>
  <c r="AE178" i="2" s="1"/>
  <c r="AI116" i="2"/>
  <c r="AI178" i="2" s="1"/>
  <c r="AM116" i="2"/>
  <c r="AM178" i="2" s="1"/>
  <c r="AQ116" i="2"/>
  <c r="AQ178" i="2" s="1"/>
  <c r="AU116" i="2"/>
  <c r="AU178" i="2" s="1"/>
  <c r="AY116" i="2"/>
  <c r="BC116" i="2"/>
  <c r="BC178" i="2" s="1"/>
  <c r="BG116" i="2"/>
  <c r="BK116" i="2"/>
  <c r="BK178" i="2" s="1"/>
  <c r="BO116" i="2"/>
  <c r="BS116" i="2"/>
  <c r="BW116" i="2"/>
  <c r="CA116" i="2"/>
  <c r="CA178" i="2" s="1"/>
  <c r="CE116" i="2"/>
  <c r="CI116" i="2"/>
  <c r="CM116" i="2"/>
  <c r="CM178" i="2" s="1"/>
  <c r="CQ116" i="2"/>
  <c r="CU116" i="2"/>
  <c r="CU178" i="2" s="1"/>
  <c r="CY116" i="2"/>
  <c r="CY178" i="2" s="1"/>
  <c r="DC116" i="2"/>
  <c r="DG116" i="2"/>
  <c r="DK116" i="2"/>
  <c r="DK178" i="2" s="1"/>
  <c r="DO116" i="2"/>
  <c r="DS116" i="2"/>
  <c r="DS178" i="2" s="1"/>
  <c r="DW116" i="2"/>
  <c r="DW178" i="2" s="1"/>
  <c r="EA116" i="2"/>
  <c r="EA178" i="2" s="1"/>
  <c r="EE116" i="2"/>
  <c r="EI116" i="2"/>
  <c r="EI178" i="2" s="1"/>
  <c r="EM116" i="2"/>
  <c r="EM178" i="2" s="1"/>
  <c r="EQ116" i="2"/>
  <c r="EQ178" i="2" s="1"/>
  <c r="EU116" i="2"/>
  <c r="EU178" i="2" s="1"/>
  <c r="EY116" i="2"/>
  <c r="EY178" i="2" s="1"/>
  <c r="FC116" i="2"/>
  <c r="FC178" i="2" s="1"/>
  <c r="FG116" i="2"/>
  <c r="FK116" i="2"/>
  <c r="FK178" i="2" s="1"/>
  <c r="FO116" i="2"/>
  <c r="FS116" i="2"/>
  <c r="FS178" i="2" s="1"/>
  <c r="FW116" i="2"/>
  <c r="GA116" i="2"/>
  <c r="GE116" i="2"/>
  <c r="GE178" i="2" s="1"/>
  <c r="GI116" i="2"/>
  <c r="GM116" i="2"/>
  <c r="GQ116" i="2"/>
  <c r="GU116" i="2"/>
  <c r="GU178" i="2" s="1"/>
  <c r="GY116" i="2"/>
  <c r="HC116" i="2"/>
  <c r="HC178" i="2" s="1"/>
  <c r="K115" i="2"/>
  <c r="K177" i="2" s="1"/>
  <c r="O115" i="2"/>
  <c r="O177" i="2" s="1"/>
  <c r="S115" i="2"/>
  <c r="S177" i="2" s="1"/>
  <c r="W115" i="2"/>
  <c r="W177" i="2" s="1"/>
  <c r="AA115" i="2"/>
  <c r="AA177" i="2" s="1"/>
  <c r="AE115" i="2"/>
  <c r="AE177" i="2" s="1"/>
  <c r="AI115" i="2"/>
  <c r="AM115" i="2"/>
  <c r="AM177" i="2" s="1"/>
  <c r="AQ115" i="2"/>
  <c r="AQ177" i="2" s="1"/>
  <c r="AU115" i="2"/>
  <c r="AU177" i="2" s="1"/>
  <c r="AY115" i="2"/>
  <c r="AY177" i="2" s="1"/>
  <c r="BC115" i="2"/>
  <c r="BG115" i="2"/>
  <c r="BK115" i="2"/>
  <c r="BK177" i="2" s="1"/>
  <c r="BO115" i="2"/>
  <c r="BO177" i="2" s="1"/>
  <c r="BS115" i="2"/>
  <c r="BS177" i="2" s="1"/>
  <c r="BW115" i="2"/>
  <c r="BW177" i="2" s="1"/>
  <c r="CA115" i="2"/>
  <c r="CA177" i="2" s="1"/>
  <c r="CE115" i="2"/>
  <c r="CE177" i="2" s="1"/>
  <c r="CI115" i="2"/>
  <c r="CM115" i="2"/>
  <c r="CQ115" i="2"/>
  <c r="CQ177" i="2" s="1"/>
  <c r="CU115" i="2"/>
  <c r="CU177" i="2" s="1"/>
  <c r="CY115" i="2"/>
  <c r="DC115" i="2"/>
  <c r="DG115" i="2"/>
  <c r="DK115" i="2"/>
  <c r="DK177" i="2" s="1"/>
  <c r="DO115" i="2"/>
  <c r="DS115" i="2"/>
  <c r="DS177" i="2" s="1"/>
  <c r="DW115" i="2"/>
  <c r="DW177" i="2" s="1"/>
  <c r="EA115" i="2"/>
  <c r="EA177" i="2" s="1"/>
  <c r="EE115" i="2"/>
  <c r="EE177" i="2" s="1"/>
  <c r="EI115" i="2"/>
  <c r="EI177" i="2" s="1"/>
  <c r="EM115" i="2"/>
  <c r="EM177" i="2" s="1"/>
  <c r="EQ115" i="2"/>
  <c r="EQ177" i="2" s="1"/>
  <c r="EU115" i="2"/>
  <c r="EU177" i="2" s="1"/>
  <c r="EY115" i="2"/>
  <c r="FC115" i="2"/>
  <c r="FC177" i="2" s="1"/>
  <c r="FG115" i="2"/>
  <c r="FG177" i="2" s="1"/>
  <c r="FK115" i="2"/>
  <c r="FK177" i="2" s="1"/>
  <c r="FO115" i="2"/>
  <c r="FO177" i="2" s="1"/>
  <c r="FS115" i="2"/>
  <c r="FS177" i="2" s="1"/>
  <c r="FW115" i="2"/>
  <c r="FW177" i="2" s="1"/>
  <c r="GA115" i="2"/>
  <c r="GE115" i="2"/>
  <c r="GE177" i="2" s="1"/>
  <c r="GI115" i="2"/>
  <c r="GM115" i="2"/>
  <c r="GM177" i="2" s="1"/>
  <c r="GQ115" i="2"/>
  <c r="GQ177" i="2" s="1"/>
  <c r="GU115" i="2"/>
  <c r="GY115" i="2"/>
  <c r="GY177" i="2" s="1"/>
  <c r="HC115" i="2"/>
  <c r="HC177" i="2" s="1"/>
  <c r="K114" i="2"/>
  <c r="O114" i="2"/>
  <c r="S114" i="2"/>
  <c r="S176" i="2" s="1"/>
  <c r="W114" i="2"/>
  <c r="W176" i="2" s="1"/>
  <c r="AA114" i="2"/>
  <c r="AA176" i="2" s="1"/>
  <c r="AE114" i="2"/>
  <c r="AE176" i="2" s="1"/>
  <c r="AI114" i="2"/>
  <c r="AI176" i="2" s="1"/>
  <c r="AM114" i="2"/>
  <c r="AQ114" i="2"/>
  <c r="AQ176" i="2" s="1"/>
  <c r="AU114" i="2"/>
  <c r="AY114" i="2"/>
  <c r="AY176" i="2" s="1"/>
  <c r="BC114" i="2"/>
  <c r="BC176" i="2" s="1"/>
  <c r="BG114" i="2"/>
  <c r="BK114" i="2"/>
  <c r="BK176" i="2" s="1"/>
  <c r="BO114" i="2"/>
  <c r="BO176" i="2" s="1"/>
  <c r="BS114" i="2"/>
  <c r="BS176" i="2" s="1"/>
  <c r="BW114" i="2"/>
  <c r="CA114" i="2"/>
  <c r="CA176" i="2" s="1"/>
  <c r="CE114" i="2"/>
  <c r="CE176" i="2" s="1"/>
  <c r="CI114" i="2"/>
  <c r="CI176" i="2" s="1"/>
  <c r="CM114" i="2"/>
  <c r="CM176" i="2" s="1"/>
  <c r="CQ114" i="2"/>
  <c r="CQ176" i="2" s="1"/>
  <c r="CU114" i="2"/>
  <c r="CY114" i="2"/>
  <c r="CY176" i="2" s="1"/>
  <c r="DC114" i="2"/>
  <c r="DG114" i="2"/>
  <c r="DG176" i="2" s="1"/>
  <c r="DK114" i="2"/>
  <c r="DO114" i="2"/>
  <c r="DO176" i="2" s="1"/>
  <c r="DS114" i="2"/>
  <c r="DW114" i="2"/>
  <c r="EA114" i="2"/>
  <c r="EA176" i="2" s="1"/>
  <c r="EE114" i="2"/>
  <c r="EI114" i="2"/>
  <c r="EM114" i="2"/>
  <c r="EQ114" i="2"/>
  <c r="EQ176" i="2" s="1"/>
  <c r="EU114" i="2"/>
  <c r="EU176" i="2" s="1"/>
  <c r="EY114" i="2"/>
  <c r="EY176" i="2" s="1"/>
  <c r="FC114" i="2"/>
  <c r="FC176" i="2" s="1"/>
  <c r="FG114" i="2"/>
  <c r="FG176" i="2" s="1"/>
  <c r="FK114" i="2"/>
  <c r="FO114" i="2"/>
  <c r="FO176" i="2" s="1"/>
  <c r="FS114" i="2"/>
  <c r="FS176" i="2" s="1"/>
  <c r="FW114" i="2"/>
  <c r="FW176" i="2" s="1"/>
  <c r="GA114" i="2"/>
  <c r="GE114" i="2"/>
  <c r="GE176" i="2" s="1"/>
  <c r="GI114" i="2"/>
  <c r="GI176" i="2" s="1"/>
  <c r="GM114" i="2"/>
  <c r="GM176" i="2" s="1"/>
  <c r="GQ114" i="2"/>
  <c r="GQ176" i="2" s="1"/>
  <c r="GU114" i="2"/>
  <c r="GU176" i="2" s="1"/>
  <c r="GY114" i="2"/>
  <c r="GY176" i="2" s="1"/>
  <c r="HC114" i="2"/>
  <c r="HC176" i="2" s="1"/>
  <c r="K113" i="2"/>
  <c r="K175" i="2" s="1"/>
  <c r="O113" i="2"/>
  <c r="S113" i="2"/>
  <c r="W113" i="2"/>
  <c r="AA113" i="2"/>
  <c r="AA175" i="2" s="1"/>
  <c r="AE113" i="2"/>
  <c r="AI113" i="2"/>
  <c r="AM113" i="2"/>
  <c r="AQ113" i="2"/>
  <c r="AU113" i="2"/>
  <c r="AU175" i="2" s="1"/>
  <c r="AY113" i="2"/>
  <c r="BC113" i="2"/>
  <c r="BC175" i="2" s="1"/>
  <c r="BG113" i="2"/>
  <c r="BK113" i="2"/>
  <c r="BK175" i="2" s="1"/>
  <c r="BO113" i="2"/>
  <c r="BS113" i="2"/>
  <c r="BS175" i="2" s="1"/>
  <c r="BW113" i="2"/>
  <c r="CA113" i="2"/>
  <c r="CA175" i="2" s="1"/>
  <c r="CE113" i="2"/>
  <c r="CE175" i="2" s="1"/>
  <c r="CI113" i="2"/>
  <c r="CI175" i="2" s="1"/>
  <c r="CM113" i="2"/>
  <c r="CM175" i="2" s="1"/>
  <c r="CQ113" i="2"/>
  <c r="CQ175" i="2" s="1"/>
  <c r="CU113" i="2"/>
  <c r="CU175" i="2" s="1"/>
  <c r="CY113" i="2"/>
  <c r="CY175" i="2" s="1"/>
  <c r="DC113" i="2"/>
  <c r="DC175" i="2" s="1"/>
  <c r="DG113" i="2"/>
  <c r="DK113" i="2"/>
  <c r="DK175" i="2" s="1"/>
  <c r="DO113" i="2"/>
  <c r="DO175" i="2" s="1"/>
  <c r="DS113" i="2"/>
  <c r="DS175" i="2" s="1"/>
  <c r="DW113" i="2"/>
  <c r="EA113" i="2"/>
  <c r="EE113" i="2"/>
  <c r="EI113" i="2"/>
  <c r="EM113" i="2"/>
  <c r="EQ113" i="2"/>
  <c r="EU113" i="2"/>
  <c r="EU175" i="2" s="1"/>
  <c r="EY113" i="2"/>
  <c r="EY175" i="2" s="1"/>
  <c r="FC113" i="2"/>
  <c r="FC175" i="2" s="1"/>
  <c r="FG113" i="2"/>
  <c r="FG175" i="2" s="1"/>
  <c r="FK113" i="2"/>
  <c r="FK175" i="2" s="1"/>
  <c r="FO113" i="2"/>
  <c r="FO175" i="2" s="1"/>
  <c r="FS113" i="2"/>
  <c r="FS175" i="2" s="1"/>
  <c r="FW113" i="2"/>
  <c r="FW175" i="2" s="1"/>
  <c r="GA113" i="2"/>
  <c r="GA175" i="2" s="1"/>
  <c r="GE113" i="2"/>
  <c r="GI113" i="2"/>
  <c r="GM113" i="2"/>
  <c r="GM175" i="2" s="1"/>
  <c r="GQ113" i="2"/>
  <c r="GQ175" i="2" s="1"/>
  <c r="GU113" i="2"/>
  <c r="GU175" i="2" s="1"/>
  <c r="GY113" i="2"/>
  <c r="GY175" i="2" s="1"/>
  <c r="HC113" i="2"/>
  <c r="HC175" i="2" s="1"/>
  <c r="K112" i="2"/>
  <c r="O112" i="2"/>
  <c r="O174" i="2" s="1"/>
  <c r="S112" i="2"/>
  <c r="S174" i="2" s="1"/>
  <c r="W112" i="2"/>
  <c r="W174" i="2" s="1"/>
  <c r="AA112" i="2"/>
  <c r="AA174" i="2" s="1"/>
  <c r="AE112" i="2"/>
  <c r="AE174" i="2" s="1"/>
  <c r="AI112" i="2"/>
  <c r="AM112" i="2"/>
  <c r="AQ112" i="2"/>
  <c r="AU112" i="2"/>
  <c r="AY112" i="2"/>
  <c r="AY174" i="2" s="1"/>
  <c r="BC112" i="2"/>
  <c r="BG112" i="2"/>
  <c r="BG174" i="2" s="1"/>
  <c r="BK112" i="2"/>
  <c r="BK174" i="2" s="1"/>
  <c r="BO112" i="2"/>
  <c r="BS112" i="2"/>
  <c r="BS174" i="2" s="1"/>
  <c r="BW112" i="2"/>
  <c r="BW174" i="2" s="1"/>
  <c r="CA112" i="2"/>
  <c r="CA174" i="2" s="1"/>
  <c r="CE112" i="2"/>
  <c r="CE174" i="2" s="1"/>
  <c r="CI112" i="2"/>
  <c r="CM112" i="2"/>
  <c r="CM174" i="2" s="1"/>
  <c r="CQ112" i="2"/>
  <c r="CU112" i="2"/>
  <c r="CY112" i="2"/>
  <c r="DC112" i="2"/>
  <c r="DC174" i="2" s="1"/>
  <c r="DG112" i="2"/>
  <c r="DG174" i="2" s="1"/>
  <c r="DK112" i="2"/>
  <c r="DK174" i="2" s="1"/>
  <c r="DO112" i="2"/>
  <c r="DS112" i="2"/>
  <c r="DS174" i="2" s="1"/>
  <c r="DW112" i="2"/>
  <c r="DW174" i="2" s="1"/>
  <c r="EA112" i="2"/>
  <c r="EE112" i="2"/>
  <c r="EE174" i="2" s="1"/>
  <c r="EI112" i="2"/>
  <c r="EM112" i="2"/>
  <c r="EM174" i="2" s="1"/>
  <c r="EQ112" i="2"/>
  <c r="EQ174" i="2" s="1"/>
  <c r="EU112" i="2"/>
  <c r="EU174" i="2" s="1"/>
  <c r="EY112" i="2"/>
  <c r="EY174" i="2" s="1"/>
  <c r="FC112" i="2"/>
  <c r="FG112" i="2"/>
  <c r="FK112" i="2"/>
  <c r="FO112" i="2"/>
  <c r="FS112" i="2"/>
  <c r="FS174" i="2" s="1"/>
  <c r="FW112" i="2"/>
  <c r="FW174" i="2" s="1"/>
  <c r="GA112" i="2"/>
  <c r="GA174" i="2" s="1"/>
  <c r="GE112" i="2"/>
  <c r="GE174" i="2" s="1"/>
  <c r="GI112" i="2"/>
  <c r="GM112" i="2"/>
  <c r="GM174" i="2" s="1"/>
  <c r="GQ112" i="2"/>
  <c r="GU112" i="2"/>
  <c r="GU174" i="2" s="1"/>
  <c r="GY112" i="2"/>
  <c r="HC112" i="2"/>
  <c r="HC174" i="2" s="1"/>
  <c r="K111" i="2"/>
  <c r="K173" i="2" s="1"/>
  <c r="O111" i="2"/>
  <c r="O173" i="2" s="1"/>
  <c r="S111" i="2"/>
  <c r="S173" i="2" s="1"/>
  <c r="W111" i="2"/>
  <c r="W173" i="2" s="1"/>
  <c r="AA111" i="2"/>
  <c r="AA173" i="2" s="1"/>
  <c r="AE111" i="2"/>
  <c r="AE173" i="2" s="1"/>
  <c r="AI111" i="2"/>
  <c r="AI173" i="2" s="1"/>
  <c r="AM111" i="2"/>
  <c r="AQ111" i="2"/>
  <c r="AQ173" i="2" s="1"/>
  <c r="AU111" i="2"/>
  <c r="AU173" i="2" s="1"/>
  <c r="AY111" i="2"/>
  <c r="AY173" i="2" s="1"/>
  <c r="BC111" i="2"/>
  <c r="BG111" i="2"/>
  <c r="BK111" i="2"/>
  <c r="BO111" i="2"/>
  <c r="BS111" i="2"/>
  <c r="BS173" i="2" s="1"/>
  <c r="BW111" i="2"/>
  <c r="CA111" i="2"/>
  <c r="CE111" i="2"/>
  <c r="CE173" i="2" s="1"/>
  <c r="CI111" i="2"/>
  <c r="CM111" i="2"/>
  <c r="CM173" i="2" s="1"/>
  <c r="CQ111" i="2"/>
  <c r="CU111" i="2"/>
  <c r="CY111" i="2"/>
  <c r="CY173" i="2" s="1"/>
  <c r="DC111" i="2"/>
  <c r="DG111" i="2"/>
  <c r="DG173" i="2" s="1"/>
  <c r="DK111" i="2"/>
  <c r="DO111" i="2"/>
  <c r="DO173" i="2" s="1"/>
  <c r="DS111" i="2"/>
  <c r="DW111" i="2"/>
  <c r="DW173" i="2" s="1"/>
  <c r="EA111" i="2"/>
  <c r="EA173" i="2" s="1"/>
  <c r="EE111" i="2"/>
  <c r="EE173" i="2" s="1"/>
  <c r="EI111" i="2"/>
  <c r="EI173" i="2" s="1"/>
  <c r="EM111" i="2"/>
  <c r="EM173" i="2" s="1"/>
  <c r="EQ111" i="2"/>
  <c r="EQ173" i="2" s="1"/>
  <c r="EU111" i="2"/>
  <c r="EY111" i="2"/>
  <c r="EY173" i="2" s="1"/>
  <c r="FC111" i="2"/>
  <c r="FG111" i="2"/>
  <c r="FG173" i="2" s="1"/>
  <c r="FK111" i="2"/>
  <c r="FK173" i="2" s="1"/>
  <c r="FO111" i="2"/>
  <c r="FS111" i="2"/>
  <c r="FW111" i="2"/>
  <c r="FW173" i="2" s="1"/>
  <c r="GA111" i="2"/>
  <c r="GE111" i="2"/>
  <c r="GE173" i="2" s="1"/>
  <c r="GI111" i="2"/>
  <c r="GI173" i="2" s="1"/>
  <c r="GM111" i="2"/>
  <c r="GM173" i="2" s="1"/>
  <c r="GQ111" i="2"/>
  <c r="GU111" i="2"/>
  <c r="GU173" i="2" s="1"/>
  <c r="GY111" i="2"/>
  <c r="HC111" i="2"/>
  <c r="HC173" i="2" s="1"/>
  <c r="K109" i="2"/>
  <c r="K172" i="2" s="1"/>
  <c r="O109" i="2"/>
  <c r="O172" i="2" s="1"/>
  <c r="S109" i="2"/>
  <c r="S172" i="2" s="1"/>
  <c r="W109" i="2"/>
  <c r="AA109" i="2"/>
  <c r="AE109" i="2"/>
  <c r="AI109" i="2"/>
  <c r="AM109" i="2"/>
  <c r="AQ109" i="2"/>
  <c r="AU109" i="2"/>
  <c r="AU172" i="2" s="1"/>
  <c r="AY109" i="2"/>
  <c r="AY172" i="2" s="1"/>
  <c r="BC109" i="2"/>
  <c r="BC172" i="2" s="1"/>
  <c r="BG109" i="2"/>
  <c r="BG172" i="2" s="1"/>
  <c r="BK109" i="2"/>
  <c r="BK172" i="2" s="1"/>
  <c r="BO109" i="2"/>
  <c r="BO172" i="2" s="1"/>
  <c r="BS109" i="2"/>
  <c r="BS172" i="2" s="1"/>
  <c r="BW109" i="2"/>
  <c r="CA109" i="2"/>
  <c r="CE109" i="2"/>
  <c r="CI109" i="2"/>
  <c r="CM109" i="2"/>
  <c r="CM172" i="2" s="1"/>
  <c r="CQ109" i="2"/>
  <c r="CU109" i="2"/>
  <c r="CU172" i="2" s="1"/>
  <c r="CY109" i="2"/>
  <c r="DC109" i="2"/>
  <c r="DG109" i="2"/>
  <c r="DG172" i="2" s="1"/>
  <c r="DK109" i="2"/>
  <c r="DK172" i="2" s="1"/>
  <c r="DO109" i="2"/>
  <c r="DS109" i="2"/>
  <c r="DS172" i="2" s="1"/>
  <c r="DW109" i="2"/>
  <c r="DW172" i="2" s="1"/>
  <c r="EA109" i="2"/>
  <c r="EE109" i="2"/>
  <c r="EI109" i="2"/>
  <c r="EI172" i="2" s="1"/>
  <c r="EM109" i="2"/>
  <c r="EQ109" i="2"/>
  <c r="EQ172" i="2" s="1"/>
  <c r="EU109" i="2"/>
  <c r="EU172" i="2" s="1"/>
  <c r="EY109" i="2"/>
  <c r="EY172" i="2" s="1"/>
  <c r="FC109" i="2"/>
  <c r="FC172" i="2" s="1"/>
  <c r="FG109" i="2"/>
  <c r="FG172" i="2" s="1"/>
  <c r="FK109" i="2"/>
  <c r="FK172" i="2" s="1"/>
  <c r="FO109" i="2"/>
  <c r="FO172" i="2" s="1"/>
  <c r="FS109" i="2"/>
  <c r="FS172" i="2" s="1"/>
  <c r="FW109" i="2"/>
  <c r="GA109" i="2"/>
  <c r="GA172" i="2" s="1"/>
  <c r="GE109" i="2"/>
  <c r="GI109" i="2"/>
  <c r="GM109" i="2"/>
  <c r="GQ109" i="2"/>
  <c r="GU109" i="2"/>
  <c r="GY109" i="2"/>
  <c r="GY172" i="2" s="1"/>
  <c r="HC109" i="2"/>
  <c r="HC172" i="2" s="1"/>
  <c r="K108" i="2"/>
  <c r="K171" i="2" s="1"/>
  <c r="O108" i="2"/>
  <c r="O171" i="2" s="1"/>
  <c r="S108" i="2"/>
  <c r="W108" i="2"/>
  <c r="W171" i="2" s="1"/>
  <c r="AA108" i="2"/>
  <c r="AE108" i="2"/>
  <c r="AE171" i="2" s="1"/>
  <c r="AI108" i="2"/>
  <c r="AM108" i="2"/>
  <c r="AQ108" i="2"/>
  <c r="AQ171" i="2" s="1"/>
  <c r="AU108" i="2"/>
  <c r="AU171" i="2" s="1"/>
  <c r="AY108" i="2"/>
  <c r="AY171" i="2" s="1"/>
  <c r="BC108" i="2"/>
  <c r="BC171" i="2" s="1"/>
  <c r="BG108" i="2"/>
  <c r="BG171" i="2" s="1"/>
  <c r="BK108" i="2"/>
  <c r="BK171" i="2" s="1"/>
  <c r="BO108" i="2"/>
  <c r="BO171" i="2" s="1"/>
  <c r="BS108" i="2"/>
  <c r="BS171" i="2" s="1"/>
  <c r="BW108" i="2"/>
  <c r="BW171" i="2" s="1"/>
  <c r="CA108" i="2"/>
  <c r="CE108" i="2"/>
  <c r="CE171" i="2" s="1"/>
  <c r="CI108" i="2"/>
  <c r="CI171" i="2" s="1"/>
  <c r="CM108" i="2"/>
  <c r="CM171" i="2" s="1"/>
  <c r="CQ108" i="2"/>
  <c r="CQ171" i="2" s="1"/>
  <c r="CU108" i="2"/>
  <c r="CU171" i="2" s="1"/>
  <c r="CY108" i="2"/>
  <c r="CY171" i="2" s="1"/>
  <c r="DC108" i="2"/>
  <c r="DC171" i="2" s="1"/>
  <c r="DG108" i="2"/>
  <c r="DG171" i="2" s="1"/>
  <c r="DK108" i="2"/>
  <c r="DO108" i="2"/>
  <c r="DO171" i="2" s="1"/>
  <c r="DS108" i="2"/>
  <c r="DS171" i="2" s="1"/>
  <c r="DW108" i="2"/>
  <c r="EA108" i="2"/>
  <c r="EA171" i="2" s="1"/>
  <c r="EE108" i="2"/>
  <c r="EE171" i="2" s="1"/>
  <c r="EI108" i="2"/>
  <c r="EI171" i="2" s="1"/>
  <c r="EM108" i="2"/>
  <c r="EM171" i="2" s="1"/>
  <c r="EQ108" i="2"/>
  <c r="EU108" i="2"/>
  <c r="EU171" i="2" s="1"/>
  <c r="EY108" i="2"/>
  <c r="FC108" i="2"/>
  <c r="FG108" i="2"/>
  <c r="FG171" i="2" s="1"/>
  <c r="FK108" i="2"/>
  <c r="FO108" i="2"/>
  <c r="FO171" i="2" s="1"/>
  <c r="FS108" i="2"/>
  <c r="FS171" i="2" s="1"/>
  <c r="FW108" i="2"/>
  <c r="FW171" i="2" s="1"/>
  <c r="GA108" i="2"/>
  <c r="GA171" i="2" s="1"/>
  <c r="GE108" i="2"/>
  <c r="GE171" i="2" s="1"/>
  <c r="GI108" i="2"/>
  <c r="GI171" i="2" s="1"/>
  <c r="GM108" i="2"/>
  <c r="GM171" i="2" s="1"/>
  <c r="GQ108" i="2"/>
  <c r="GQ171" i="2" s="1"/>
  <c r="GU108" i="2"/>
  <c r="GU171" i="2" s="1"/>
  <c r="GY108" i="2"/>
  <c r="HC108" i="2"/>
  <c r="K107" i="2"/>
  <c r="O107" i="2"/>
  <c r="O170" i="2" s="1"/>
  <c r="S107" i="2"/>
  <c r="S170" i="2" s="1"/>
  <c r="W107" i="2"/>
  <c r="AA107" i="2"/>
  <c r="AE107" i="2"/>
  <c r="AI107" i="2"/>
  <c r="AI170" i="2" s="1"/>
  <c r="AM107" i="2"/>
  <c r="AM170" i="2" s="1"/>
  <c r="AQ107" i="2"/>
  <c r="AQ170" i="2" s="1"/>
  <c r="AU107" i="2"/>
  <c r="AU170" i="2" s="1"/>
  <c r="AY107" i="2"/>
  <c r="AY170" i="2" s="1"/>
  <c r="BC107" i="2"/>
  <c r="BC170" i="2" s="1"/>
  <c r="BG107" i="2"/>
  <c r="BG170" i="2" s="1"/>
  <c r="BK107" i="2"/>
  <c r="BK170" i="2" s="1"/>
  <c r="BO107" i="2"/>
  <c r="BS107" i="2"/>
  <c r="BW107" i="2"/>
  <c r="CA107" i="2"/>
  <c r="CA170" i="2" s="1"/>
  <c r="CE107" i="2"/>
  <c r="CE170" i="2" s="1"/>
  <c r="CI107" i="2"/>
  <c r="CI170" i="2" s="1"/>
  <c r="CM107" i="2"/>
  <c r="CM170" i="2" s="1"/>
  <c r="CQ107" i="2"/>
  <c r="CQ170" i="2" s="1"/>
  <c r="CU107" i="2"/>
  <c r="CU170" i="2" s="1"/>
  <c r="CY107" i="2"/>
  <c r="CY170" i="2" s="1"/>
  <c r="DC107" i="2"/>
  <c r="DC170" i="2" s="1"/>
  <c r="DG107" i="2"/>
  <c r="DG170" i="2" s="1"/>
  <c r="DK107" i="2"/>
  <c r="DK170" i="2" s="1"/>
  <c r="DO107" i="2"/>
  <c r="DS107" i="2"/>
  <c r="DS170" i="2" s="1"/>
  <c r="DW107" i="2"/>
  <c r="DW170" i="2" s="1"/>
  <c r="EA107" i="2"/>
  <c r="EE107" i="2"/>
  <c r="EI107" i="2"/>
  <c r="EI170" i="2" s="1"/>
  <c r="EM107" i="2"/>
  <c r="EM170" i="2" s="1"/>
  <c r="EQ107" i="2"/>
  <c r="EQ170" i="2" s="1"/>
  <c r="EU107" i="2"/>
  <c r="EY107" i="2"/>
  <c r="EY170" i="2" s="1"/>
  <c r="FC107" i="2"/>
  <c r="FC170" i="2" s="1"/>
  <c r="FG107" i="2"/>
  <c r="FG170" i="2" s="1"/>
  <c r="FK107" i="2"/>
  <c r="FK170" i="2" s="1"/>
  <c r="FO107" i="2"/>
  <c r="FO170" i="2" s="1"/>
  <c r="FS107" i="2"/>
  <c r="FS170" i="2" s="1"/>
  <c r="FW107" i="2"/>
  <c r="FW170" i="2" s="1"/>
  <c r="GA107" i="2"/>
  <c r="GA170" i="2" s="1"/>
  <c r="GE107" i="2"/>
  <c r="GE170" i="2" s="1"/>
  <c r="GI107" i="2"/>
  <c r="GI170" i="2" s="1"/>
  <c r="GM107" i="2"/>
  <c r="GQ107" i="2"/>
  <c r="GQ170" i="2" s="1"/>
  <c r="GU107" i="2"/>
  <c r="GU170" i="2" s="1"/>
  <c r="GY107" i="2"/>
  <c r="GY170" i="2" s="1"/>
  <c r="HC107" i="2"/>
  <c r="HC170" i="2" s="1"/>
  <c r="K106" i="2"/>
  <c r="K169" i="2" s="1"/>
  <c r="O106" i="2"/>
  <c r="O169" i="2" s="1"/>
  <c r="S106" i="2"/>
  <c r="S169" i="2" s="1"/>
  <c r="W106" i="2"/>
  <c r="AA106" i="2"/>
  <c r="AE106" i="2"/>
  <c r="AE169" i="2" s="1"/>
  <c r="AI106" i="2"/>
  <c r="AI169" i="2" s="1"/>
  <c r="AM106" i="2"/>
  <c r="AQ106" i="2"/>
  <c r="AU106" i="2"/>
  <c r="AU169" i="2" s="1"/>
  <c r="AY106" i="2"/>
  <c r="BC106" i="2"/>
  <c r="BG106" i="2"/>
  <c r="BG169" i="2" s="1"/>
  <c r="BK106" i="2"/>
  <c r="BK169" i="2" s="1"/>
  <c r="BO106" i="2"/>
  <c r="BO169" i="2" s="1"/>
  <c r="BS106" i="2"/>
  <c r="BS169" i="2" s="1"/>
  <c r="BW106" i="2"/>
  <c r="CA106" i="2"/>
  <c r="CA169" i="2" s="1"/>
  <c r="CE106" i="2"/>
  <c r="CI106" i="2"/>
  <c r="CI169" i="2" s="1"/>
  <c r="CM106" i="2"/>
  <c r="CM169" i="2" s="1"/>
  <c r="CQ106" i="2"/>
  <c r="CU106" i="2"/>
  <c r="CU169" i="2" s="1"/>
  <c r="CY106" i="2"/>
  <c r="DC106" i="2"/>
  <c r="DC169" i="2" s="1"/>
  <c r="DG106" i="2"/>
  <c r="DG169" i="2" s="1"/>
  <c r="DK106" i="2"/>
  <c r="DK169" i="2" s="1"/>
  <c r="DO106" i="2"/>
  <c r="DS106" i="2"/>
  <c r="DS169" i="2" s="1"/>
  <c r="DW106" i="2"/>
  <c r="EA106" i="2"/>
  <c r="EA169" i="2" s="1"/>
  <c r="EE106" i="2"/>
  <c r="EI106" i="2"/>
  <c r="EM106" i="2"/>
  <c r="EQ106" i="2"/>
  <c r="EQ169" i="2" s="1"/>
  <c r="EU106" i="2"/>
  <c r="EY106" i="2"/>
  <c r="FC106" i="2"/>
  <c r="FC169" i="2" s="1"/>
  <c r="FG106" i="2"/>
  <c r="FG169" i="2" s="1"/>
  <c r="FK106" i="2"/>
  <c r="FK169" i="2" s="1"/>
  <c r="FO106" i="2"/>
  <c r="FO169" i="2" s="1"/>
  <c r="FS106" i="2"/>
  <c r="FS169" i="2" s="1"/>
  <c r="FW106" i="2"/>
  <c r="FW169" i="2" s="1"/>
  <c r="GA106" i="2"/>
  <c r="GA169" i="2" s="1"/>
  <c r="GE106" i="2"/>
  <c r="GE169" i="2" s="1"/>
  <c r="GI106" i="2"/>
  <c r="GI169" i="2" s="1"/>
  <c r="GM106" i="2"/>
  <c r="GM169" i="2" s="1"/>
  <c r="GQ106" i="2"/>
  <c r="GQ169" i="2" s="1"/>
  <c r="GU106" i="2"/>
  <c r="GU169" i="2" s="1"/>
  <c r="GY106" i="2"/>
  <c r="GY169" i="2" s="1"/>
  <c r="HC106" i="2"/>
  <c r="HC169" i="2" s="1"/>
  <c r="K105" i="2"/>
  <c r="K168" i="2" s="1"/>
  <c r="O105" i="2"/>
  <c r="O168" i="2" s="1"/>
  <c r="S105" i="2"/>
  <c r="S168" i="2" s="1"/>
  <c r="W105" i="2"/>
  <c r="W168" i="2" s="1"/>
  <c r="AA105" i="2"/>
  <c r="AA168" i="2" s="1"/>
  <c r="AE105" i="2"/>
  <c r="AE168" i="2" s="1"/>
  <c r="AI105" i="2"/>
  <c r="AI168" i="2" s="1"/>
  <c r="AM105" i="2"/>
  <c r="AM168" i="2" s="1"/>
  <c r="AQ105" i="2"/>
  <c r="AQ168" i="2" s="1"/>
  <c r="AU105" i="2"/>
  <c r="AY105" i="2"/>
  <c r="BC105" i="2"/>
  <c r="BC168" i="2" s="1"/>
  <c r="BG105" i="2"/>
  <c r="BK105" i="2"/>
  <c r="BO105" i="2"/>
  <c r="BO168" i="2" s="1"/>
  <c r="BS105" i="2"/>
  <c r="BS168" i="2" s="1"/>
  <c r="BW105" i="2"/>
  <c r="CA105" i="2"/>
  <c r="CA168" i="2" s="1"/>
  <c r="CE105" i="2"/>
  <c r="CE168" i="2" s="1"/>
  <c r="CI105" i="2"/>
  <c r="CI168" i="2" s="1"/>
  <c r="CM105" i="2"/>
  <c r="CM168" i="2" s="1"/>
  <c r="CQ105" i="2"/>
  <c r="CU105" i="2"/>
  <c r="CU168" i="2" s="1"/>
  <c r="CY105" i="2"/>
  <c r="DC105" i="2"/>
  <c r="DG105" i="2"/>
  <c r="DG168" i="2" s="1"/>
  <c r="DK105" i="2"/>
  <c r="DO105" i="2"/>
  <c r="DO168" i="2" s="1"/>
  <c r="DS105" i="2"/>
  <c r="DS168" i="2" s="1"/>
  <c r="DW105" i="2"/>
  <c r="DW168" i="2" s="1"/>
  <c r="EA105" i="2"/>
  <c r="EA168" i="2" s="1"/>
  <c r="EE105" i="2"/>
  <c r="EE168" i="2" s="1"/>
  <c r="EI105" i="2"/>
  <c r="EI168" i="2" s="1"/>
  <c r="EM105" i="2"/>
  <c r="EM168" i="2" s="1"/>
  <c r="EQ105" i="2"/>
  <c r="EQ168" i="2" s="1"/>
  <c r="EU105" i="2"/>
  <c r="EU168" i="2" s="1"/>
  <c r="EY105" i="2"/>
  <c r="FC105" i="2"/>
  <c r="FG105" i="2"/>
  <c r="FG168" i="2" s="1"/>
  <c r="FK105" i="2"/>
  <c r="FK168" i="2" s="1"/>
  <c r="FO105" i="2"/>
  <c r="FS105" i="2"/>
  <c r="FW105" i="2"/>
  <c r="FW168" i="2" s="1"/>
  <c r="GA105" i="2"/>
  <c r="GE105" i="2"/>
  <c r="GE168" i="2" s="1"/>
  <c r="GI105" i="2"/>
  <c r="GI168" i="2" s="1"/>
  <c r="GM105" i="2"/>
  <c r="GM168" i="2" s="1"/>
  <c r="GQ105" i="2"/>
  <c r="GQ168" i="2" s="1"/>
  <c r="GU105" i="2"/>
  <c r="GU168" i="2" s="1"/>
  <c r="GY105" i="2"/>
  <c r="GY168" i="2" s="1"/>
  <c r="HC105" i="2"/>
  <c r="K104" i="2"/>
  <c r="O104" i="2"/>
  <c r="O167" i="2" s="1"/>
  <c r="S104" i="2"/>
  <c r="W104" i="2"/>
  <c r="W167" i="2" s="1"/>
  <c r="AA104" i="2"/>
  <c r="AA167" i="2" s="1"/>
  <c r="AE104" i="2"/>
  <c r="AI104" i="2"/>
  <c r="AI167" i="2" s="1"/>
  <c r="AM104" i="2"/>
  <c r="AM167" i="2" s="1"/>
  <c r="AQ104" i="2"/>
  <c r="AQ167" i="2" s="1"/>
  <c r="AU104" i="2"/>
  <c r="AU167" i="2" s="1"/>
  <c r="AY104" i="2"/>
  <c r="AY167" i="2" s="1"/>
  <c r="BC104" i="2"/>
  <c r="BC167" i="2" s="1"/>
  <c r="BG104" i="2"/>
  <c r="BG167" i="2" s="1"/>
  <c r="BK104" i="2"/>
  <c r="BO104" i="2"/>
  <c r="BS104" i="2"/>
  <c r="BW104" i="2"/>
  <c r="BW167" i="2" s="1"/>
  <c r="CA104" i="2"/>
  <c r="CE104" i="2"/>
  <c r="CI104" i="2"/>
  <c r="CI167" i="2" s="1"/>
  <c r="CM104" i="2"/>
  <c r="CM167" i="2" s="1"/>
  <c r="CQ104" i="2"/>
  <c r="CU104" i="2"/>
  <c r="CU167" i="2" s="1"/>
  <c r="CY104" i="2"/>
  <c r="CY167" i="2" s="1"/>
  <c r="DC104" i="2"/>
  <c r="DC167" i="2" s="1"/>
  <c r="DG104" i="2"/>
  <c r="DG167" i="2" s="1"/>
  <c r="DK104" i="2"/>
  <c r="DK167" i="2" s="1"/>
  <c r="DO104" i="2"/>
  <c r="DO167" i="2" s="1"/>
  <c r="DS104" i="2"/>
  <c r="DW104" i="2"/>
  <c r="DW167" i="2" s="1"/>
  <c r="EA104" i="2"/>
  <c r="EA167" i="2" s="1"/>
  <c r="EE104" i="2"/>
  <c r="EE167" i="2" s="1"/>
  <c r="EI104" i="2"/>
  <c r="EI167" i="2" s="1"/>
  <c r="EM104" i="2"/>
  <c r="EQ104" i="2"/>
  <c r="EQ167" i="2" s="1"/>
  <c r="EU104" i="2"/>
  <c r="EU167" i="2" s="1"/>
  <c r="EY104" i="2"/>
  <c r="EY167" i="2" s="1"/>
  <c r="FC104" i="2"/>
  <c r="FC167" i="2" s="1"/>
  <c r="FG104" i="2"/>
  <c r="FG167" i="2" s="1"/>
  <c r="FK104" i="2"/>
  <c r="FO104" i="2"/>
  <c r="FO167" i="2" s="1"/>
  <c r="FS104" i="2"/>
  <c r="FS167" i="2" s="1"/>
  <c r="FW104" i="2"/>
  <c r="FW167" i="2" s="1"/>
  <c r="GA104" i="2"/>
  <c r="GA167" i="2" s="1"/>
  <c r="GE104" i="2"/>
  <c r="GI104" i="2"/>
  <c r="GI167" i="2" s="1"/>
  <c r="GM104" i="2"/>
  <c r="GQ104" i="2"/>
  <c r="GQ167" i="2" s="1"/>
  <c r="GU104" i="2"/>
  <c r="GU167" i="2" s="1"/>
  <c r="GY104" i="2"/>
  <c r="GY167" i="2" s="1"/>
  <c r="HC104" i="2"/>
  <c r="HC167" i="2" s="1"/>
  <c r="K103" i="2"/>
  <c r="O103" i="2"/>
  <c r="S103" i="2"/>
  <c r="S166" i="2" s="1"/>
  <c r="W103" i="2"/>
  <c r="W166" i="2" s="1"/>
  <c r="AA103" i="2"/>
  <c r="AA166" i="2" s="1"/>
  <c r="AE103" i="2"/>
  <c r="AI103" i="2"/>
  <c r="AI166" i="2" s="1"/>
  <c r="AM103" i="2"/>
  <c r="AM166" i="2" s="1"/>
  <c r="AQ103" i="2"/>
  <c r="AQ166" i="2" s="1"/>
  <c r="AU103" i="2"/>
  <c r="AU166" i="2" s="1"/>
  <c r="AY103" i="2"/>
  <c r="AY166" i="2" s="1"/>
  <c r="BC103" i="2"/>
  <c r="BC166" i="2" s="1"/>
  <c r="BG103" i="2"/>
  <c r="BG166" i="2" s="1"/>
  <c r="BK103" i="2"/>
  <c r="BK166" i="2" s="1"/>
  <c r="BO103" i="2"/>
  <c r="BS103" i="2"/>
  <c r="BS166" i="2" s="1"/>
  <c r="BW103" i="2"/>
  <c r="BW166" i="2" s="1"/>
  <c r="CA103" i="2"/>
  <c r="CA166" i="2" s="1"/>
  <c r="CE103" i="2"/>
  <c r="CE166" i="2" s="1"/>
  <c r="CI103" i="2"/>
  <c r="CM103" i="2"/>
  <c r="CQ103" i="2"/>
  <c r="CU103" i="2"/>
  <c r="CY103" i="2"/>
  <c r="DC103" i="2"/>
  <c r="DG103" i="2"/>
  <c r="DG166" i="2" s="1"/>
  <c r="DK103" i="2"/>
  <c r="DO103" i="2"/>
  <c r="DO166" i="2" s="1"/>
  <c r="DS103" i="2"/>
  <c r="DS166" i="2" s="1"/>
  <c r="DW103" i="2"/>
  <c r="EA103" i="2"/>
  <c r="EA166" i="2" s="1"/>
  <c r="EE103" i="2"/>
  <c r="EE166" i="2" s="1"/>
  <c r="EI103" i="2"/>
  <c r="EM103" i="2"/>
  <c r="EM166" i="2" s="1"/>
  <c r="EQ103" i="2"/>
  <c r="EQ166" i="2" s="1"/>
  <c r="EU103" i="2"/>
  <c r="EU166" i="2" s="1"/>
  <c r="EY103" i="2"/>
  <c r="EY166" i="2" s="1"/>
  <c r="FC103" i="2"/>
  <c r="FC166" i="2" s="1"/>
  <c r="FG103" i="2"/>
  <c r="FG166" i="2" s="1"/>
  <c r="FK103" i="2"/>
  <c r="FK166" i="2" s="1"/>
  <c r="FO103" i="2"/>
  <c r="FO166" i="2" s="1"/>
  <c r="FS103" i="2"/>
  <c r="FS166" i="2" s="1"/>
  <c r="FW103" i="2"/>
  <c r="FW166" i="2" s="1"/>
  <c r="GA103" i="2"/>
  <c r="GA166" i="2" s="1"/>
  <c r="GE103" i="2"/>
  <c r="GE166" i="2" s="1"/>
  <c r="GI103" i="2"/>
  <c r="GI166" i="2" s="1"/>
  <c r="GM103" i="2"/>
  <c r="GM166" i="2" s="1"/>
  <c r="GQ103" i="2"/>
  <c r="GQ166" i="2" s="1"/>
  <c r="GU103" i="2"/>
  <c r="GU166" i="2" s="1"/>
  <c r="GY103" i="2"/>
  <c r="GY166" i="2" s="1"/>
  <c r="HC103" i="2"/>
  <c r="K102" i="2"/>
  <c r="O102" i="2"/>
  <c r="O165" i="2" s="1"/>
  <c r="S102" i="2"/>
  <c r="S165" i="2" s="1"/>
  <c r="W102" i="2"/>
  <c r="W165" i="2" s="1"/>
  <c r="AA102" i="2"/>
  <c r="AA165" i="2" s="1"/>
  <c r="AE102" i="2"/>
  <c r="AE165" i="2" s="1"/>
  <c r="AI102" i="2"/>
  <c r="AI165" i="2" s="1"/>
  <c r="AM102" i="2"/>
  <c r="AM165" i="2" s="1"/>
  <c r="AQ102" i="2"/>
  <c r="AU102" i="2"/>
  <c r="AU165" i="2" s="1"/>
  <c r="AY102" i="2"/>
  <c r="BC102" i="2"/>
  <c r="BC165" i="2" s="1"/>
  <c r="BG102" i="2"/>
  <c r="BK102" i="2"/>
  <c r="BK165" i="2" s="1"/>
  <c r="BO102" i="2"/>
  <c r="BO165" i="2" s="1"/>
  <c r="BS102" i="2"/>
  <c r="BS165" i="2" s="1"/>
  <c r="BW102" i="2"/>
  <c r="BW165" i="2" s="1"/>
  <c r="CA102" i="2"/>
  <c r="CA165" i="2" s="1"/>
  <c r="CE102" i="2"/>
  <c r="CE165" i="2" s="1"/>
  <c r="CI102" i="2"/>
  <c r="CM102" i="2"/>
  <c r="CM165" i="2" s="1"/>
  <c r="CQ102" i="2"/>
  <c r="CQ165" i="2" s="1"/>
  <c r="CU102" i="2"/>
  <c r="CU165" i="2" s="1"/>
  <c r="CY102" i="2"/>
  <c r="CY165" i="2" s="1"/>
  <c r="DC102" i="2"/>
  <c r="DG102" i="2"/>
  <c r="DK102" i="2"/>
  <c r="DK165" i="2" s="1"/>
  <c r="DO102" i="2"/>
  <c r="DS102" i="2"/>
  <c r="DW102" i="2"/>
  <c r="DW165" i="2" s="1"/>
  <c r="EA102" i="2"/>
  <c r="EA165" i="2" s="1"/>
  <c r="EE102" i="2"/>
  <c r="EE165" i="2" s="1"/>
  <c r="EI102" i="2"/>
  <c r="EI165" i="2" s="1"/>
  <c r="EM102" i="2"/>
  <c r="EM165" i="2" s="1"/>
  <c r="EQ102" i="2"/>
  <c r="EQ165" i="2" s="1"/>
  <c r="EU102" i="2"/>
  <c r="EU165" i="2" s="1"/>
  <c r="EY102" i="2"/>
  <c r="EY165" i="2" s="1"/>
  <c r="FC102" i="2"/>
  <c r="FG102" i="2"/>
  <c r="FK102" i="2"/>
  <c r="FK165" i="2" s="1"/>
  <c r="FO102" i="2"/>
  <c r="FO165" i="2" s="1"/>
  <c r="FS102" i="2"/>
  <c r="FW102" i="2"/>
  <c r="FW165" i="2" s="1"/>
  <c r="GA102" i="2"/>
  <c r="GA165" i="2" s="1"/>
  <c r="GE102" i="2"/>
  <c r="GE165" i="2" s="1"/>
  <c r="GI102" i="2"/>
  <c r="GI165" i="2" s="1"/>
  <c r="GM102" i="2"/>
  <c r="GM165" i="2" s="1"/>
  <c r="GQ102" i="2"/>
  <c r="GQ165" i="2" s="1"/>
  <c r="GU102" i="2"/>
  <c r="GU165" i="2" s="1"/>
  <c r="GY102" i="2"/>
  <c r="GY165" i="2" s="1"/>
  <c r="HC102" i="2"/>
  <c r="HC165" i="2" s="1"/>
  <c r="K101" i="2"/>
  <c r="O101" i="2"/>
  <c r="S101" i="2"/>
  <c r="W101" i="2"/>
  <c r="W164" i="2" s="1"/>
  <c r="AA101" i="2"/>
  <c r="AA164" i="2" s="1"/>
  <c r="AE101" i="2"/>
  <c r="AI101" i="2"/>
  <c r="AI164" i="2" s="1"/>
  <c r="AM101" i="2"/>
  <c r="AQ101" i="2"/>
  <c r="AQ164" i="2" s="1"/>
  <c r="AU101" i="2"/>
  <c r="AU164" i="2" s="1"/>
  <c r="AY101" i="2"/>
  <c r="AY164" i="2" s="1"/>
  <c r="BC101" i="2"/>
  <c r="BC164" i="2" s="1"/>
  <c r="BG101" i="2"/>
  <c r="BG164" i="2" s="1"/>
  <c r="BK101" i="2"/>
  <c r="BO101" i="2"/>
  <c r="BO164" i="2" s="1"/>
  <c r="BS101" i="2"/>
  <c r="BW101" i="2"/>
  <c r="CA101" i="2"/>
  <c r="CE101" i="2"/>
  <c r="CE164" i="2" s="1"/>
  <c r="CI101" i="2"/>
  <c r="CI164" i="2" s="1"/>
  <c r="CM101" i="2"/>
  <c r="CM164" i="2" s="1"/>
  <c r="CQ101" i="2"/>
  <c r="CQ164" i="2" s="1"/>
  <c r="CU101" i="2"/>
  <c r="CU164" i="2" s="1"/>
  <c r="CY101" i="2"/>
  <c r="CY164" i="2" s="1"/>
  <c r="DC101" i="2"/>
  <c r="DC164" i="2" s="1"/>
  <c r="DG101" i="2"/>
  <c r="DG164" i="2" s="1"/>
  <c r="DK101" i="2"/>
  <c r="DK164" i="2" s="1"/>
  <c r="DO101" i="2"/>
  <c r="DO164" i="2" s="1"/>
  <c r="DS101" i="2"/>
  <c r="DW101" i="2"/>
  <c r="EA101" i="2"/>
  <c r="EA164" i="2" s="1"/>
  <c r="EE101" i="2"/>
  <c r="EE164" i="2" s="1"/>
  <c r="EI101" i="2"/>
  <c r="EM101" i="2"/>
  <c r="EQ101" i="2"/>
  <c r="EQ164" i="2" s="1"/>
  <c r="EU101" i="2"/>
  <c r="EU164" i="2" s="1"/>
  <c r="EY101" i="2"/>
  <c r="FC101" i="2"/>
  <c r="FC164" i="2" s="1"/>
  <c r="FG101" i="2"/>
  <c r="FG164" i="2" s="1"/>
  <c r="FK101" i="2"/>
  <c r="FK164" i="2" s="1"/>
  <c r="FO101" i="2"/>
  <c r="FO164" i="2" s="1"/>
  <c r="FS101" i="2"/>
  <c r="FW101" i="2"/>
  <c r="FW164" i="2" s="1"/>
  <c r="GA101" i="2"/>
  <c r="GA164" i="2" s="1"/>
  <c r="GE101" i="2"/>
  <c r="GE164" i="2" s="1"/>
  <c r="GI101" i="2"/>
  <c r="GI164" i="2" s="1"/>
  <c r="GM101" i="2"/>
  <c r="GM164" i="2" s="1"/>
  <c r="GQ101" i="2"/>
  <c r="GQ164" i="2" s="1"/>
  <c r="GU101" i="2"/>
  <c r="GU164" i="2" s="1"/>
  <c r="GY101" i="2"/>
  <c r="GY164" i="2" s="1"/>
  <c r="HC101" i="2"/>
  <c r="HC164" i="2" s="1"/>
  <c r="K100" i="2"/>
  <c r="K163" i="2" s="1"/>
  <c r="O100" i="2"/>
  <c r="O163" i="2" s="1"/>
  <c r="S100" i="2"/>
  <c r="S163" i="2" s="1"/>
  <c r="W100" i="2"/>
  <c r="W163" i="2" s="1"/>
  <c r="AA100" i="2"/>
  <c r="AA163" i="2" s="1"/>
  <c r="AE100" i="2"/>
  <c r="AE163" i="2" s="1"/>
  <c r="AI100" i="2"/>
  <c r="AM100" i="2"/>
  <c r="AQ100" i="2"/>
  <c r="AQ163" i="2" s="1"/>
  <c r="AU100" i="2"/>
  <c r="AU163" i="2" s="1"/>
  <c r="AY100" i="2"/>
  <c r="BC100" i="2"/>
  <c r="BC163" i="2" s="1"/>
  <c r="BG100" i="2"/>
  <c r="BG163" i="2" s="1"/>
  <c r="BK100" i="2"/>
  <c r="BK163" i="2" s="1"/>
  <c r="BO100" i="2"/>
  <c r="BO163" i="2" s="1"/>
  <c r="BS100" i="2"/>
  <c r="BS163" i="2" s="1"/>
  <c r="BW100" i="2"/>
  <c r="BW163" i="2" s="1"/>
  <c r="CA100" i="2"/>
  <c r="CA163" i="2" s="1"/>
  <c r="CE100" i="2"/>
  <c r="CE163" i="2" s="1"/>
  <c r="CI100" i="2"/>
  <c r="CI163" i="2" s="1"/>
  <c r="CM100" i="2"/>
  <c r="CQ100" i="2"/>
  <c r="CQ163" i="2" s="1"/>
  <c r="CU100" i="2"/>
  <c r="CU163" i="2" s="1"/>
  <c r="CY100" i="2"/>
  <c r="CY163" i="2" s="1"/>
  <c r="DC100" i="2"/>
  <c r="DC163" i="2" s="1"/>
  <c r="DG100" i="2"/>
  <c r="DG163" i="2" s="1"/>
  <c r="DK100" i="2"/>
  <c r="DK163" i="2" s="1"/>
  <c r="DO100" i="2"/>
  <c r="DO163" i="2" s="1"/>
  <c r="DS100" i="2"/>
  <c r="DS163" i="2" s="1"/>
  <c r="DW100" i="2"/>
  <c r="DW163" i="2" s="1"/>
  <c r="EA100" i="2"/>
  <c r="EA163" i="2" s="1"/>
  <c r="EE100" i="2"/>
  <c r="EE163" i="2" s="1"/>
  <c r="EI100" i="2"/>
  <c r="EI163" i="2" s="1"/>
  <c r="EM100" i="2"/>
  <c r="EQ100" i="2"/>
  <c r="EU100" i="2"/>
  <c r="EU163" i="2" s="1"/>
  <c r="EY100" i="2"/>
  <c r="EY163" i="2" s="1"/>
  <c r="FC100" i="2"/>
  <c r="FG100" i="2"/>
  <c r="FK100" i="2"/>
  <c r="FK163" i="2" s="1"/>
  <c r="FO100" i="2"/>
  <c r="FO163" i="2" s="1"/>
  <c r="FS100" i="2"/>
  <c r="FS163" i="2" s="1"/>
  <c r="FW100" i="2"/>
  <c r="FW163" i="2" s="1"/>
  <c r="GA100" i="2"/>
  <c r="GA163" i="2" s="1"/>
  <c r="GE100" i="2"/>
  <c r="GE163" i="2" s="1"/>
  <c r="GI100" i="2"/>
  <c r="GI163" i="2" s="1"/>
  <c r="GM100" i="2"/>
  <c r="GM163" i="2" s="1"/>
  <c r="GQ100" i="2"/>
  <c r="GU100" i="2"/>
  <c r="GY100" i="2"/>
  <c r="GY163" i="2" s="1"/>
  <c r="HC100" i="2"/>
  <c r="HC163" i="2" s="1"/>
  <c r="K99" i="2"/>
  <c r="K162" i="2" s="1"/>
  <c r="O99" i="2"/>
  <c r="O162" i="2" s="1"/>
  <c r="S99" i="2"/>
  <c r="S162" i="2" s="1"/>
  <c r="W99" i="2"/>
  <c r="W162" i="2" s="1"/>
  <c r="AA99" i="2"/>
  <c r="AA162" i="2" s="1"/>
  <c r="AE99" i="2"/>
  <c r="AE162" i="2" s="1"/>
  <c r="AI99" i="2"/>
  <c r="AI162" i="2" s="1"/>
  <c r="AM99" i="2"/>
  <c r="AM162" i="2" s="1"/>
  <c r="AQ99" i="2"/>
  <c r="AU99" i="2"/>
  <c r="AU162" i="2" s="1"/>
  <c r="AY99" i="2"/>
  <c r="BC99" i="2"/>
  <c r="BC162" i="2" s="1"/>
  <c r="BG99" i="2"/>
  <c r="BG162" i="2" s="1"/>
  <c r="BK99" i="2"/>
  <c r="BK162" i="2" s="1"/>
  <c r="BO99" i="2"/>
  <c r="BO162" i="2" s="1"/>
  <c r="BS99" i="2"/>
  <c r="BW99" i="2"/>
  <c r="CA99" i="2"/>
  <c r="CA162" i="2" s="1"/>
  <c r="CE99" i="2"/>
  <c r="CE162" i="2" s="1"/>
  <c r="CI99" i="2"/>
  <c r="CI162" i="2" s="1"/>
  <c r="CM99" i="2"/>
  <c r="CM162" i="2" s="1"/>
  <c r="CQ99" i="2"/>
  <c r="CQ162" i="2" s="1"/>
  <c r="CU99" i="2"/>
  <c r="CU162" i="2" s="1"/>
  <c r="CY99" i="2"/>
  <c r="DC99" i="2"/>
  <c r="DG99" i="2"/>
  <c r="DK99" i="2"/>
  <c r="DK162" i="2" s="1"/>
  <c r="DO99" i="2"/>
  <c r="DO162" i="2" s="1"/>
  <c r="DS99" i="2"/>
  <c r="DW99" i="2"/>
  <c r="DW162" i="2" s="1"/>
  <c r="EA99" i="2"/>
  <c r="EA162" i="2" s="1"/>
  <c r="EE99" i="2"/>
  <c r="EE162" i="2" s="1"/>
  <c r="EI99" i="2"/>
  <c r="EI162" i="2" s="1"/>
  <c r="EM99" i="2"/>
  <c r="EM162" i="2" s="1"/>
  <c r="EQ99" i="2"/>
  <c r="EQ162" i="2" s="1"/>
  <c r="EU99" i="2"/>
  <c r="EU162" i="2" s="1"/>
  <c r="EY99" i="2"/>
  <c r="EY162" i="2" s="1"/>
  <c r="FC99" i="2"/>
  <c r="FC162" i="2" s="1"/>
  <c r="FG99" i="2"/>
  <c r="FG162" i="2" s="1"/>
  <c r="FK99" i="2"/>
  <c r="FK162" i="2" s="1"/>
  <c r="FO99" i="2"/>
  <c r="FO162" i="2" s="1"/>
  <c r="FS99" i="2"/>
  <c r="FS162" i="2" s="1"/>
  <c r="FW99" i="2"/>
  <c r="GA99" i="2"/>
  <c r="GE99" i="2"/>
  <c r="GI99" i="2"/>
  <c r="GI162" i="2" s="1"/>
  <c r="GM99" i="2"/>
  <c r="GM162" i="2" s="1"/>
  <c r="GQ99" i="2"/>
  <c r="GQ162" i="2" s="1"/>
  <c r="GU99" i="2"/>
  <c r="GU162" i="2" s="1"/>
  <c r="GY99" i="2"/>
  <c r="GY162" i="2" s="1"/>
  <c r="HC99" i="2"/>
  <c r="HC162" i="2" s="1"/>
  <c r="K98" i="2"/>
  <c r="O98" i="2"/>
  <c r="O161" i="2" s="1"/>
  <c r="S98" i="2"/>
  <c r="W98" i="2"/>
  <c r="AA98" i="2"/>
  <c r="AE98" i="2"/>
  <c r="AE161" i="2" s="1"/>
  <c r="AI98" i="2"/>
  <c r="AI161" i="2" s="1"/>
  <c r="AM98" i="2"/>
  <c r="AQ98" i="2"/>
  <c r="AQ161" i="2" s="1"/>
  <c r="AU98" i="2"/>
  <c r="AU161" i="2" s="1"/>
  <c r="AY98" i="2"/>
  <c r="AY161" i="2" s="1"/>
  <c r="BC98" i="2"/>
  <c r="BC161" i="2" s="1"/>
  <c r="BG98" i="2"/>
  <c r="BG161" i="2" s="1"/>
  <c r="BK98" i="2"/>
  <c r="BK161" i="2" s="1"/>
  <c r="BO98" i="2"/>
  <c r="BO161" i="2" s="1"/>
  <c r="BS98" i="2"/>
  <c r="BS161" i="2" s="1"/>
  <c r="BW98" i="2"/>
  <c r="BW161" i="2" s="1"/>
  <c r="CA98" i="2"/>
  <c r="CA161" i="2" s="1"/>
  <c r="CE98" i="2"/>
  <c r="CE161" i="2" s="1"/>
  <c r="CI98" i="2"/>
  <c r="CI161" i="2" s="1"/>
  <c r="CM98" i="2"/>
  <c r="CQ98" i="2"/>
  <c r="CU98" i="2"/>
  <c r="CU161" i="2" s="1"/>
  <c r="CY98" i="2"/>
  <c r="DC98" i="2"/>
  <c r="DC161" i="2" s="1"/>
  <c r="DG98" i="2"/>
  <c r="DG161" i="2" s="1"/>
  <c r="DK98" i="2"/>
  <c r="DK161" i="2" s="1"/>
  <c r="DO98" i="2"/>
  <c r="DO161" i="2" s="1"/>
  <c r="DS98" i="2"/>
  <c r="DS161" i="2" s="1"/>
  <c r="DW98" i="2"/>
  <c r="DW161" i="2" s="1"/>
  <c r="EA98" i="2"/>
  <c r="EA161" i="2" s="1"/>
  <c r="EE98" i="2"/>
  <c r="EE161" i="2" s="1"/>
  <c r="EI98" i="2"/>
  <c r="EI161" i="2" s="1"/>
  <c r="EM98" i="2"/>
  <c r="EM161" i="2" s="1"/>
  <c r="EQ98" i="2"/>
  <c r="EQ161" i="2" s="1"/>
  <c r="EU98" i="2"/>
  <c r="EU161" i="2" s="1"/>
  <c r="EY98" i="2"/>
  <c r="EY161" i="2" s="1"/>
  <c r="FC98" i="2"/>
  <c r="FC161" i="2" s="1"/>
  <c r="FG98" i="2"/>
  <c r="FG161" i="2" s="1"/>
  <c r="FK98" i="2"/>
  <c r="FK161" i="2" s="1"/>
  <c r="FO98" i="2"/>
  <c r="FO161" i="2" s="1"/>
  <c r="FS98" i="2"/>
  <c r="FS161" i="2" s="1"/>
  <c r="FW98" i="2"/>
  <c r="FW161" i="2" s="1"/>
  <c r="GA98" i="2"/>
  <c r="GA161" i="2" s="1"/>
  <c r="GE98" i="2"/>
  <c r="GE161" i="2" s="1"/>
  <c r="GI98" i="2"/>
  <c r="GI161" i="2" s="1"/>
  <c r="GM98" i="2"/>
  <c r="GM161" i="2" s="1"/>
  <c r="GQ98" i="2"/>
  <c r="GQ161" i="2" s="1"/>
  <c r="GU98" i="2"/>
  <c r="GY98" i="2"/>
  <c r="GY161" i="2" s="1"/>
  <c r="HC98" i="2"/>
  <c r="HC161" i="2" s="1"/>
  <c r="K97" i="2"/>
  <c r="O97" i="2"/>
  <c r="O160" i="2" s="1"/>
  <c r="S97" i="2"/>
  <c r="S160" i="2" s="1"/>
  <c r="W97" i="2"/>
  <c r="W160" i="2" s="1"/>
  <c r="AA97" i="2"/>
  <c r="AA160" i="2" s="1"/>
  <c r="AE97" i="2"/>
  <c r="AE160" i="2" s="1"/>
  <c r="AI97" i="2"/>
  <c r="AI160" i="2" s="1"/>
  <c r="AM97" i="2"/>
  <c r="AM160" i="2" s="1"/>
  <c r="AQ97" i="2"/>
  <c r="AQ160" i="2" s="1"/>
  <c r="AU97" i="2"/>
  <c r="AY97" i="2"/>
  <c r="AY160" i="2" s="1"/>
  <c r="BC97" i="2"/>
  <c r="BC160" i="2" s="1"/>
  <c r="BG97" i="2"/>
  <c r="BK97" i="2"/>
  <c r="BK160" i="2" s="1"/>
  <c r="BO97" i="2"/>
  <c r="BS97" i="2"/>
  <c r="BS160" i="2" s="1"/>
  <c r="BW97" i="2"/>
  <c r="CA97" i="2"/>
  <c r="CA160" i="2" s="1"/>
  <c r="CE97" i="2"/>
  <c r="CE160" i="2" s="1"/>
  <c r="CI97" i="2"/>
  <c r="CI160" i="2" s="1"/>
  <c r="CM97" i="2"/>
  <c r="CQ97" i="2"/>
  <c r="CQ160" i="2" s="1"/>
  <c r="CU97" i="2"/>
  <c r="CY97" i="2"/>
  <c r="DC97" i="2"/>
  <c r="DG97" i="2"/>
  <c r="DK97" i="2"/>
  <c r="DK160" i="2" s="1"/>
  <c r="DO97" i="2"/>
  <c r="DO160" i="2" s="1"/>
  <c r="DS97" i="2"/>
  <c r="DS160" i="2" s="1"/>
  <c r="DW97" i="2"/>
  <c r="DW160" i="2" s="1"/>
  <c r="EA97" i="2"/>
  <c r="EA160" i="2" s="1"/>
  <c r="EE97" i="2"/>
  <c r="EE160" i="2" s="1"/>
  <c r="EI97" i="2"/>
  <c r="EI160" i="2" s="1"/>
  <c r="EM97" i="2"/>
  <c r="EM160" i="2" s="1"/>
  <c r="EQ97" i="2"/>
  <c r="EQ160" i="2" s="1"/>
  <c r="EU97" i="2"/>
  <c r="EU160" i="2" s="1"/>
  <c r="EY97" i="2"/>
  <c r="FC97" i="2"/>
  <c r="FC160" i="2" s="1"/>
  <c r="FG97" i="2"/>
  <c r="FG160" i="2" s="1"/>
  <c r="FK97" i="2"/>
  <c r="FK160" i="2" s="1"/>
  <c r="FO97" i="2"/>
  <c r="FO160" i="2" s="1"/>
  <c r="FS97" i="2"/>
  <c r="FS160" i="2" s="1"/>
  <c r="FW97" i="2"/>
  <c r="FW160" i="2" s="1"/>
  <c r="GA97" i="2"/>
  <c r="GA160" i="2" s="1"/>
  <c r="GE97" i="2"/>
  <c r="GE160" i="2" s="1"/>
  <c r="GI97" i="2"/>
  <c r="GI160" i="2" s="1"/>
  <c r="GM97" i="2"/>
  <c r="GM160" i="2" s="1"/>
  <c r="GQ97" i="2"/>
  <c r="GQ160" i="2" s="1"/>
  <c r="GU97" i="2"/>
  <c r="GY97" i="2"/>
  <c r="GY160" i="2" s="1"/>
  <c r="HC97" i="2"/>
  <c r="HC160" i="2" s="1"/>
  <c r="K96" i="2"/>
  <c r="O96" i="2"/>
  <c r="S96" i="2"/>
  <c r="W96" i="2"/>
  <c r="W159" i="2" s="1"/>
  <c r="AA96" i="2"/>
  <c r="AA159" i="2" s="1"/>
  <c r="AE96" i="2"/>
  <c r="AE159" i="2" s="1"/>
  <c r="AI96" i="2"/>
  <c r="AI159" i="2" s="1"/>
  <c r="AM96" i="2"/>
  <c r="AM159" i="2" s="1"/>
  <c r="AQ96" i="2"/>
  <c r="AQ159" i="2" s="1"/>
  <c r="AU96" i="2"/>
  <c r="AU159" i="2" s="1"/>
  <c r="AY96" i="2"/>
  <c r="AY159" i="2" s="1"/>
  <c r="BC96" i="2"/>
  <c r="BC159" i="2" s="1"/>
  <c r="BG96" i="2"/>
  <c r="BK96" i="2"/>
  <c r="BO96" i="2"/>
  <c r="BS96" i="2"/>
  <c r="BS159" i="2" s="1"/>
  <c r="BW96" i="2"/>
  <c r="BW159" i="2" s="1"/>
  <c r="CA96" i="2"/>
  <c r="CA159" i="2" s="1"/>
  <c r="CE96" i="2"/>
  <c r="CE159" i="2" s="1"/>
  <c r="CI96" i="2"/>
  <c r="CI159" i="2" s="1"/>
  <c r="CM96" i="2"/>
  <c r="CM159" i="2" s="1"/>
  <c r="CQ96" i="2"/>
  <c r="CU96" i="2"/>
  <c r="CU159" i="2" s="1"/>
  <c r="CY96" i="2"/>
  <c r="DC96" i="2"/>
  <c r="DC159" i="2" s="1"/>
  <c r="DG96" i="2"/>
  <c r="DK96" i="2"/>
  <c r="DO96" i="2"/>
  <c r="DO159" i="2" s="1"/>
  <c r="DS96" i="2"/>
  <c r="DS159" i="2" s="1"/>
  <c r="DW96" i="2"/>
  <c r="DW159" i="2" s="1"/>
  <c r="EA96" i="2"/>
  <c r="EE96" i="2"/>
  <c r="EE159" i="2" s="1"/>
  <c r="EI96" i="2"/>
  <c r="EI159" i="2" s="1"/>
  <c r="EM96" i="2"/>
  <c r="EM159" i="2" s="1"/>
  <c r="EQ96" i="2"/>
  <c r="EQ159" i="2" s="1"/>
  <c r="EU96" i="2"/>
  <c r="EU159" i="2" s="1"/>
  <c r="EY96" i="2"/>
  <c r="EY159" i="2" s="1"/>
  <c r="FC96" i="2"/>
  <c r="FC159" i="2" s="1"/>
  <c r="FG96" i="2"/>
  <c r="FK96" i="2"/>
  <c r="FK159" i="2" s="1"/>
  <c r="FO96" i="2"/>
  <c r="FO159" i="2" s="1"/>
  <c r="FS96" i="2"/>
  <c r="FW96" i="2"/>
  <c r="FW159" i="2" s="1"/>
  <c r="GA96" i="2"/>
  <c r="GA159" i="2" s="1"/>
  <c r="GE96" i="2"/>
  <c r="GE159" i="2" s="1"/>
  <c r="GI96" i="2"/>
  <c r="GI159" i="2" s="1"/>
  <c r="GM96" i="2"/>
  <c r="GM159" i="2" s="1"/>
  <c r="GQ96" i="2"/>
  <c r="GQ159" i="2" s="1"/>
  <c r="GU96" i="2"/>
  <c r="GU159" i="2" s="1"/>
  <c r="GY96" i="2"/>
  <c r="GY159" i="2" s="1"/>
  <c r="HC96" i="2"/>
  <c r="HC159" i="2" s="1"/>
  <c r="K95" i="2"/>
  <c r="K158" i="2" s="1"/>
  <c r="O95" i="2"/>
  <c r="O158" i="2" s="1"/>
  <c r="S95" i="2"/>
  <c r="S158" i="2" s="1"/>
  <c r="W95" i="2"/>
  <c r="AA95" i="2"/>
  <c r="AA158" i="2" s="1"/>
  <c r="AE95" i="2"/>
  <c r="AI95" i="2"/>
  <c r="AM95" i="2"/>
  <c r="AQ95" i="2"/>
  <c r="AQ158" i="2" s="1"/>
  <c r="AU95" i="2"/>
  <c r="AU158" i="2" s="1"/>
  <c r="AY95" i="2"/>
  <c r="BC95" i="2"/>
  <c r="BG95" i="2"/>
  <c r="BG158" i="2" s="1"/>
  <c r="BK95" i="2"/>
  <c r="BK158" i="2" s="1"/>
  <c r="BO95" i="2"/>
  <c r="BO158" i="2" s="1"/>
  <c r="BS95" i="2"/>
  <c r="BS158" i="2" s="1"/>
  <c r="BW95" i="2"/>
  <c r="BW158" i="2" s="1"/>
  <c r="CA95" i="2"/>
  <c r="CA158" i="2" s="1"/>
  <c r="CE95" i="2"/>
  <c r="CI95" i="2"/>
  <c r="CI158" i="2" s="1"/>
  <c r="CM95" i="2"/>
  <c r="CM158" i="2" s="1"/>
  <c r="CQ95" i="2"/>
  <c r="CU95" i="2"/>
  <c r="CU158" i="2" s="1"/>
  <c r="CY95" i="2"/>
  <c r="CY158" i="2" s="1"/>
  <c r="DC95" i="2"/>
  <c r="DC158" i="2" s="1"/>
  <c r="DG95" i="2"/>
  <c r="DG158" i="2" s="1"/>
  <c r="DK95" i="2"/>
  <c r="DK158" i="2" s="1"/>
  <c r="DO95" i="2"/>
  <c r="DO158" i="2" s="1"/>
  <c r="DS95" i="2"/>
  <c r="DW95" i="2"/>
  <c r="DW158" i="2" s="1"/>
  <c r="EA95" i="2"/>
  <c r="EA158" i="2" s="1"/>
  <c r="EE95" i="2"/>
  <c r="EI95" i="2"/>
  <c r="EI158" i="2" s="1"/>
  <c r="EM95" i="2"/>
  <c r="EM158" i="2" s="1"/>
  <c r="EQ95" i="2"/>
  <c r="EU95" i="2"/>
  <c r="EY95" i="2"/>
  <c r="EY158" i="2" s="1"/>
  <c r="FC95" i="2"/>
  <c r="FC158" i="2" s="1"/>
  <c r="FG95" i="2"/>
  <c r="FG158" i="2" s="1"/>
  <c r="FK95" i="2"/>
  <c r="FK158" i="2" s="1"/>
  <c r="FO95" i="2"/>
  <c r="FO158" i="2" s="1"/>
  <c r="FS95" i="2"/>
  <c r="FS158" i="2" s="1"/>
  <c r="FW95" i="2"/>
  <c r="FW158" i="2" s="1"/>
  <c r="GA95" i="2"/>
  <c r="GA158" i="2" s="1"/>
  <c r="GE95" i="2"/>
  <c r="GE158" i="2" s="1"/>
  <c r="GI95" i="2"/>
  <c r="GM95" i="2"/>
  <c r="GM158" i="2" s="1"/>
  <c r="GQ95" i="2"/>
  <c r="GQ158" i="2" s="1"/>
  <c r="GU95" i="2"/>
  <c r="GU158" i="2" s="1"/>
  <c r="GY95" i="2"/>
  <c r="GY158" i="2" s="1"/>
  <c r="HC95" i="2"/>
  <c r="HC158" i="2" s="1"/>
  <c r="K94" i="2"/>
  <c r="K157" i="2" s="1"/>
  <c r="O94" i="2"/>
  <c r="O157" i="2" s="1"/>
  <c r="S94" i="2"/>
  <c r="S157" i="2" s="1"/>
  <c r="W94" i="2"/>
  <c r="AA94" i="2"/>
  <c r="AA157" i="2" s="1"/>
  <c r="AE94" i="2"/>
  <c r="AI94" i="2"/>
  <c r="AI157" i="2" s="1"/>
  <c r="AM94" i="2"/>
  <c r="AM157" i="2" s="1"/>
  <c r="AQ94" i="2"/>
  <c r="AU94" i="2"/>
  <c r="AU157" i="2" s="1"/>
  <c r="AY94" i="2"/>
  <c r="BC94" i="2"/>
  <c r="BG94" i="2"/>
  <c r="BK94" i="2"/>
  <c r="BK157" i="2" s="1"/>
  <c r="BO94" i="2"/>
  <c r="BO157" i="2" s="1"/>
  <c r="BS94" i="2"/>
  <c r="BS157" i="2" s="1"/>
  <c r="BW94" i="2"/>
  <c r="BW157" i="2" s="1"/>
  <c r="CA94" i="2"/>
  <c r="CA157" i="2" s="1"/>
  <c r="CE94" i="2"/>
  <c r="CE157" i="2" s="1"/>
  <c r="CI94" i="2"/>
  <c r="CI157" i="2" s="1"/>
  <c r="CM94" i="2"/>
  <c r="CM157" i="2" s="1"/>
  <c r="CQ94" i="2"/>
  <c r="CU94" i="2"/>
  <c r="CY94" i="2"/>
  <c r="CY157" i="2" s="1"/>
  <c r="DC94" i="2"/>
  <c r="DC157" i="2" s="1"/>
  <c r="DG94" i="2"/>
  <c r="DG157" i="2" s="1"/>
  <c r="DK94" i="2"/>
  <c r="DK157" i="2" s="1"/>
  <c r="DO94" i="2"/>
  <c r="DS94" i="2"/>
  <c r="DS157" i="2" s="1"/>
  <c r="DW94" i="2"/>
  <c r="DW157" i="2" s="1"/>
  <c r="EA94" i="2"/>
  <c r="EA157" i="2" s="1"/>
  <c r="EE94" i="2"/>
  <c r="EE157" i="2" s="1"/>
  <c r="EI94" i="2"/>
  <c r="EI157" i="2" s="1"/>
  <c r="EM94" i="2"/>
  <c r="EM157" i="2" s="1"/>
  <c r="EQ94" i="2"/>
  <c r="EQ157" i="2" s="1"/>
  <c r="EU94" i="2"/>
  <c r="EY94" i="2"/>
  <c r="EY157" i="2" s="1"/>
  <c r="FC94" i="2"/>
  <c r="FG94" i="2"/>
  <c r="FG157" i="2" s="1"/>
  <c r="FK94" i="2"/>
  <c r="FK157" i="2" s="1"/>
  <c r="FO94" i="2"/>
  <c r="FS94" i="2"/>
  <c r="FS157" i="2" s="1"/>
  <c r="FW94" i="2"/>
  <c r="FW157" i="2" s="1"/>
  <c r="GA94" i="2"/>
  <c r="GE94" i="2"/>
  <c r="GE157" i="2" s="1"/>
  <c r="GI94" i="2"/>
  <c r="GI157" i="2" s="1"/>
  <c r="GM94" i="2"/>
  <c r="GM157" i="2" s="1"/>
  <c r="GQ94" i="2"/>
  <c r="GQ157" i="2" s="1"/>
  <c r="GU94" i="2"/>
  <c r="GU157" i="2" s="1"/>
  <c r="GY94" i="2"/>
  <c r="GY157" i="2" s="1"/>
  <c r="HC94" i="2"/>
  <c r="K93" i="2"/>
  <c r="K156" i="2" s="1"/>
  <c r="O93" i="2"/>
  <c r="O156" i="2" s="1"/>
  <c r="S93" i="2"/>
  <c r="W93" i="2"/>
  <c r="W156" i="2" s="1"/>
  <c r="AA93" i="2"/>
  <c r="AA156" i="2" s="1"/>
  <c r="AE93" i="2"/>
  <c r="AI93" i="2"/>
  <c r="AI156" i="2" s="1"/>
  <c r="AM93" i="2"/>
  <c r="AM156" i="2" s="1"/>
  <c r="AQ93" i="2"/>
  <c r="AU93" i="2"/>
  <c r="AU156" i="2" s="1"/>
  <c r="AY93" i="2"/>
  <c r="BC93" i="2"/>
  <c r="BC156" i="2" s="1"/>
  <c r="BG93" i="2"/>
  <c r="BG156" i="2" s="1"/>
  <c r="BK93" i="2"/>
  <c r="BK156" i="2" s="1"/>
  <c r="BO93" i="2"/>
  <c r="BS93" i="2"/>
  <c r="BS156" i="2" s="1"/>
  <c r="BW93" i="2"/>
  <c r="CA93" i="2"/>
  <c r="CE93" i="2"/>
  <c r="CE156" i="2" s="1"/>
  <c r="CI93" i="2"/>
  <c r="CI156" i="2" s="1"/>
  <c r="CM93" i="2"/>
  <c r="CM156" i="2" s="1"/>
  <c r="CQ93" i="2"/>
  <c r="CQ156" i="2" s="1"/>
  <c r="CU93" i="2"/>
  <c r="CU156" i="2" s="1"/>
  <c r="CY93" i="2"/>
  <c r="CY156" i="2" s="1"/>
  <c r="DC93" i="2"/>
  <c r="DC156" i="2" s="1"/>
  <c r="DG93" i="2"/>
  <c r="DK93" i="2"/>
  <c r="DO93" i="2"/>
  <c r="DS93" i="2"/>
  <c r="DW93" i="2"/>
  <c r="EA93" i="2"/>
  <c r="EA156" i="2" s="1"/>
  <c r="EE93" i="2"/>
  <c r="EE156" i="2" s="1"/>
  <c r="EI93" i="2"/>
  <c r="EM93" i="2"/>
  <c r="EM156" i="2" s="1"/>
  <c r="EQ93" i="2"/>
  <c r="EQ156" i="2" s="1"/>
  <c r="EU93" i="2"/>
  <c r="EU156" i="2" s="1"/>
  <c r="EY93" i="2"/>
  <c r="FC93" i="2"/>
  <c r="FC156" i="2" s="1"/>
  <c r="FG93" i="2"/>
  <c r="FG156" i="2" s="1"/>
  <c r="FK93" i="2"/>
  <c r="FK156" i="2" s="1"/>
  <c r="FO93" i="2"/>
  <c r="FS93" i="2"/>
  <c r="FW93" i="2"/>
  <c r="GA93" i="2"/>
  <c r="GA156" i="2" s="1"/>
  <c r="GE93" i="2"/>
  <c r="GI93" i="2"/>
  <c r="GM93" i="2"/>
  <c r="GM156" i="2" s="1"/>
  <c r="GQ93" i="2"/>
  <c r="GQ156" i="2" s="1"/>
  <c r="GU93" i="2"/>
  <c r="GU156" i="2" s="1"/>
  <c r="GY93" i="2"/>
  <c r="GY156" i="2" s="1"/>
  <c r="HC93" i="2"/>
  <c r="HC156" i="2" s="1"/>
  <c r="K92" i="2"/>
  <c r="K155" i="2" s="1"/>
  <c r="O92" i="2"/>
  <c r="O155" i="2" s="1"/>
  <c r="S92" i="2"/>
  <c r="W92" i="2"/>
  <c r="W155" i="2" s="1"/>
  <c r="AA92" i="2"/>
  <c r="AE92" i="2"/>
  <c r="AI92" i="2"/>
  <c r="AM92" i="2"/>
  <c r="AM155" i="2" s="1"/>
  <c r="AQ92" i="2"/>
  <c r="AQ155" i="2" s="1"/>
  <c r="AU92" i="2"/>
  <c r="AU155" i="2" s="1"/>
  <c r="AY92" i="2"/>
  <c r="AY155" i="2" s="1"/>
  <c r="BC92" i="2"/>
  <c r="BC155" i="2" s="1"/>
  <c r="BG92" i="2"/>
  <c r="BG155" i="2" s="1"/>
  <c r="BK92" i="2"/>
  <c r="BK155" i="2" s="1"/>
  <c r="BO92" i="2"/>
  <c r="BO155" i="2" s="1"/>
  <c r="BS92" i="2"/>
  <c r="BW92" i="2"/>
  <c r="BW155" i="2" s="1"/>
  <c r="CA92" i="2"/>
  <c r="CA155" i="2" s="1"/>
  <c r="CE92" i="2"/>
  <c r="CE155" i="2" s="1"/>
  <c r="CI92" i="2"/>
  <c r="CM92" i="2"/>
  <c r="CM155" i="2" s="1"/>
  <c r="CQ92" i="2"/>
  <c r="CQ155" i="2" s="1"/>
  <c r="CU92" i="2"/>
  <c r="CY92" i="2"/>
  <c r="CY155" i="2" s="1"/>
  <c r="DC92" i="2"/>
  <c r="DC155" i="2" s="1"/>
  <c r="DG92" i="2"/>
  <c r="DG155" i="2" s="1"/>
  <c r="DK92" i="2"/>
  <c r="DK155" i="2" s="1"/>
  <c r="DO92" i="2"/>
  <c r="DO155" i="2" s="1"/>
  <c r="DS92" i="2"/>
  <c r="DS155" i="2" s="1"/>
  <c r="DW92" i="2"/>
  <c r="DW155" i="2" s="1"/>
  <c r="EA92" i="2"/>
  <c r="EE92" i="2"/>
  <c r="EE155" i="2" s="1"/>
  <c r="EI92" i="2"/>
  <c r="EI155" i="2" s="1"/>
  <c r="EM92" i="2"/>
  <c r="EM155" i="2" s="1"/>
  <c r="EQ92" i="2"/>
  <c r="EQ155" i="2" s="1"/>
  <c r="EU92" i="2"/>
  <c r="EY92" i="2"/>
  <c r="EY155" i="2" s="1"/>
  <c r="FC92" i="2"/>
  <c r="FC155" i="2" s="1"/>
  <c r="FG92" i="2"/>
  <c r="FG155" i="2" s="1"/>
  <c r="FK92" i="2"/>
  <c r="FK155" i="2" s="1"/>
  <c r="FO92" i="2"/>
  <c r="FO155" i="2" s="1"/>
  <c r="FS92" i="2"/>
  <c r="FS155" i="2" s="1"/>
  <c r="FW92" i="2"/>
  <c r="FW155" i="2" s="1"/>
  <c r="GA92" i="2"/>
  <c r="GA155" i="2" s="1"/>
  <c r="GE92" i="2"/>
  <c r="GE155" i="2" s="1"/>
  <c r="GI92" i="2"/>
  <c r="GM92" i="2"/>
  <c r="GQ92" i="2"/>
  <c r="GQ155" i="2" s="1"/>
  <c r="GU92" i="2"/>
  <c r="GU155" i="2" s="1"/>
  <c r="GY92" i="2"/>
  <c r="HC92" i="2"/>
  <c r="K91" i="2"/>
  <c r="K154" i="2" s="1"/>
  <c r="O91" i="2"/>
  <c r="O154" i="2" s="1"/>
  <c r="S91" i="2"/>
  <c r="W91" i="2"/>
  <c r="W154" i="2" s="1"/>
  <c r="AA91" i="2"/>
  <c r="AA154" i="2" s="1"/>
  <c r="AE91" i="2"/>
  <c r="AE154" i="2" s="1"/>
  <c r="AI91" i="2"/>
  <c r="AI154" i="2" s="1"/>
  <c r="AM91" i="2"/>
  <c r="AM154" i="2" s="1"/>
  <c r="AQ91" i="2"/>
  <c r="AQ154" i="2" s="1"/>
  <c r="AU91" i="2"/>
  <c r="AY91" i="2"/>
  <c r="BC91" i="2"/>
  <c r="BC154" i="2" s="1"/>
  <c r="BG91" i="2"/>
  <c r="BG154" i="2" s="1"/>
  <c r="BK91" i="2"/>
  <c r="BK154" i="2" s="1"/>
  <c r="BO91" i="2"/>
  <c r="BO154" i="2" s="1"/>
  <c r="BS91" i="2"/>
  <c r="BS154" i="2" s="1"/>
  <c r="BW91" i="2"/>
  <c r="BW154" i="2" s="1"/>
  <c r="CA91" i="2"/>
  <c r="CA154" i="2" s="1"/>
  <c r="CE91" i="2"/>
  <c r="CI91" i="2"/>
  <c r="CI154" i="2" s="1"/>
  <c r="CM91" i="2"/>
  <c r="CM154" i="2" s="1"/>
  <c r="CQ91" i="2"/>
  <c r="CQ154" i="2" s="1"/>
  <c r="CU91" i="2"/>
  <c r="CY91" i="2"/>
  <c r="DC91" i="2"/>
  <c r="DC154" i="2" s="1"/>
  <c r="DG91" i="2"/>
  <c r="DK91" i="2"/>
  <c r="DO91" i="2"/>
  <c r="DS91" i="2"/>
  <c r="DS154" i="2" s="1"/>
  <c r="DW91" i="2"/>
  <c r="DW154" i="2" s="1"/>
  <c r="EA91" i="2"/>
  <c r="EE91" i="2"/>
  <c r="EE154" i="2" s="1"/>
  <c r="EI91" i="2"/>
  <c r="EI154" i="2" s="1"/>
  <c r="EM91" i="2"/>
  <c r="EM154" i="2" s="1"/>
  <c r="EQ91" i="2"/>
  <c r="EQ154" i="2" s="1"/>
  <c r="EU91" i="2"/>
  <c r="EU154" i="2" s="1"/>
  <c r="EY91" i="2"/>
  <c r="EY154" i="2" s="1"/>
  <c r="FC91" i="2"/>
  <c r="FG91" i="2"/>
  <c r="FG154" i="2" s="1"/>
  <c r="FK91" i="2"/>
  <c r="FO91" i="2"/>
  <c r="FO154" i="2" s="1"/>
  <c r="FS91" i="2"/>
  <c r="FS154" i="2" s="1"/>
  <c r="FW91" i="2"/>
  <c r="GA91" i="2"/>
  <c r="GA154" i="2" s="1"/>
  <c r="GE91" i="2"/>
  <c r="GE154" i="2" s="1"/>
  <c r="GI91" i="2"/>
  <c r="GI154" i="2" s="1"/>
  <c r="GM91" i="2"/>
  <c r="GQ91" i="2"/>
  <c r="GQ154" i="2" s="1"/>
  <c r="GU91" i="2"/>
  <c r="GU154" i="2" s="1"/>
  <c r="GY91" i="2"/>
  <c r="GY154" i="2" s="1"/>
  <c r="HC91" i="2"/>
  <c r="K90" i="2"/>
  <c r="O90" i="2"/>
  <c r="S90" i="2"/>
  <c r="S153" i="2" s="1"/>
  <c r="W90" i="2"/>
  <c r="AA90" i="2"/>
  <c r="AE90" i="2"/>
  <c r="AE153" i="2" s="1"/>
  <c r="AI90" i="2"/>
  <c r="AI153" i="2" s="1"/>
  <c r="AM90" i="2"/>
  <c r="AM153" i="2" s="1"/>
  <c r="AQ90" i="2"/>
  <c r="AQ153" i="2" s="1"/>
  <c r="AU90" i="2"/>
  <c r="AU153" i="2" s="1"/>
  <c r="AY90" i="2"/>
  <c r="AY153" i="2" s="1"/>
  <c r="BC90" i="2"/>
  <c r="BC153" i="2" s="1"/>
  <c r="BG90" i="2"/>
  <c r="BG153" i="2" s="1"/>
  <c r="BK90" i="2"/>
  <c r="BK153" i="2" s="1"/>
  <c r="BO90" i="2"/>
  <c r="BS90" i="2"/>
  <c r="BS153" i="2" s="1"/>
  <c r="BW90" i="2"/>
  <c r="BW153" i="2" s="1"/>
  <c r="CA90" i="2"/>
  <c r="CA153" i="2" s="1"/>
  <c r="CE90" i="2"/>
  <c r="CI90" i="2"/>
  <c r="CI153" i="2" s="1"/>
  <c r="CM90" i="2"/>
  <c r="CM153" i="2" s="1"/>
  <c r="CQ90" i="2"/>
  <c r="CQ153" i="2" s="1"/>
  <c r="CU90" i="2"/>
  <c r="CU153" i="2" s="1"/>
  <c r="CY90" i="2"/>
  <c r="CY153" i="2" s="1"/>
  <c r="DC90" i="2"/>
  <c r="DC153" i="2" s="1"/>
  <c r="DG90" i="2"/>
  <c r="DG153" i="2" s="1"/>
  <c r="DK90" i="2"/>
  <c r="DK153" i="2" s="1"/>
  <c r="DO90" i="2"/>
  <c r="DS90" i="2"/>
  <c r="DS153" i="2" s="1"/>
  <c r="DW90" i="2"/>
  <c r="EA90" i="2"/>
  <c r="EE90" i="2"/>
  <c r="EE153" i="2" s="1"/>
  <c r="EI90" i="2"/>
  <c r="EM90" i="2"/>
  <c r="EM153" i="2" s="1"/>
  <c r="EQ90" i="2"/>
  <c r="EQ153" i="2" s="1"/>
  <c r="EU90" i="2"/>
  <c r="EY90" i="2"/>
  <c r="EY153" i="2" s="1"/>
  <c r="FC90" i="2"/>
  <c r="FC153" i="2" s="1"/>
  <c r="FG90" i="2"/>
  <c r="FG153" i="2" s="1"/>
  <c r="FK90" i="2"/>
  <c r="FK153" i="2" s="1"/>
  <c r="FO90" i="2"/>
  <c r="FO153" i="2" s="1"/>
  <c r="FS90" i="2"/>
  <c r="FS153" i="2" s="1"/>
  <c r="FW90" i="2"/>
  <c r="GA90" i="2"/>
  <c r="GE90" i="2"/>
  <c r="GE153" i="2" s="1"/>
  <c r="GI90" i="2"/>
  <c r="GI153" i="2" s="1"/>
  <c r="GM90" i="2"/>
  <c r="GM153" i="2" s="1"/>
  <c r="GQ90" i="2"/>
  <c r="GQ153" i="2" s="1"/>
  <c r="GU90" i="2"/>
  <c r="GU153" i="2" s="1"/>
  <c r="GY90" i="2"/>
  <c r="GY153" i="2" s="1"/>
  <c r="HC90" i="2"/>
  <c r="HC153" i="2" s="1"/>
  <c r="K88" i="2"/>
  <c r="K152" i="2" s="1"/>
  <c r="O88" i="2"/>
  <c r="O152" i="2" s="1"/>
  <c r="S88" i="2"/>
  <c r="S152" i="2" s="1"/>
  <c r="W88" i="2"/>
  <c r="W152" i="2" s="1"/>
  <c r="AA88" i="2"/>
  <c r="AE88" i="2"/>
  <c r="AI88" i="2"/>
  <c r="AI152" i="2" s="1"/>
  <c r="AM88" i="2"/>
  <c r="AM152" i="2" s="1"/>
  <c r="AQ88" i="2"/>
  <c r="AQ152" i="2" s="1"/>
  <c r="AU88" i="2"/>
  <c r="AY88" i="2"/>
  <c r="BC88" i="2"/>
  <c r="BG88" i="2"/>
  <c r="BG152" i="2" s="1"/>
  <c r="BK88" i="2"/>
  <c r="BK152" i="2" s="1"/>
  <c r="BO88" i="2"/>
  <c r="BO152" i="2" s="1"/>
  <c r="BS88" i="2"/>
  <c r="BS152" i="2" s="1"/>
  <c r="BW88" i="2"/>
  <c r="BW152" i="2" s="1"/>
  <c r="CA88" i="2"/>
  <c r="CA152" i="2" s="1"/>
  <c r="CE88" i="2"/>
  <c r="CE152" i="2" s="1"/>
  <c r="CI88" i="2"/>
  <c r="CM88" i="2"/>
  <c r="CM152" i="2" s="1"/>
  <c r="CQ88" i="2"/>
  <c r="CU88" i="2"/>
  <c r="CU152" i="2" s="1"/>
  <c r="CY88" i="2"/>
  <c r="CY152" i="2" s="1"/>
  <c r="DC88" i="2"/>
  <c r="DC152" i="2" s="1"/>
  <c r="DG88" i="2"/>
  <c r="DG152" i="2" s="1"/>
  <c r="DK88" i="2"/>
  <c r="DK152" i="2" s="1"/>
  <c r="DO88" i="2"/>
  <c r="DO152" i="2" s="1"/>
  <c r="DS88" i="2"/>
  <c r="DW88" i="2"/>
  <c r="DW152" i="2" s="1"/>
  <c r="EA88" i="2"/>
  <c r="EA152" i="2" s="1"/>
  <c r="EE88" i="2"/>
  <c r="EE152" i="2" s="1"/>
  <c r="EI88" i="2"/>
  <c r="EI152" i="2" s="1"/>
  <c r="EM88" i="2"/>
  <c r="EQ88" i="2"/>
  <c r="EQ152" i="2" s="1"/>
  <c r="EU88" i="2"/>
  <c r="EU152" i="2" s="1"/>
  <c r="EY88" i="2"/>
  <c r="EY152" i="2" s="1"/>
  <c r="FC88" i="2"/>
  <c r="FG88" i="2"/>
  <c r="FG152" i="2" s="1"/>
  <c r="FK88" i="2"/>
  <c r="FK152" i="2" s="1"/>
  <c r="FO88" i="2"/>
  <c r="FS88" i="2"/>
  <c r="FS152" i="2" s="1"/>
  <c r="FW88" i="2"/>
  <c r="FW152" i="2" s="1"/>
  <c r="GA88" i="2"/>
  <c r="GA152" i="2" s="1"/>
  <c r="GE88" i="2"/>
  <c r="GE152" i="2" s="1"/>
  <c r="GI88" i="2"/>
  <c r="GI152" i="2" s="1"/>
  <c r="GM88" i="2"/>
  <c r="GQ88" i="2"/>
  <c r="GQ152" i="2" s="1"/>
  <c r="GU88" i="2"/>
  <c r="GU152" i="2" s="1"/>
  <c r="GY88" i="2"/>
  <c r="GY152" i="2" s="1"/>
  <c r="HC88" i="2"/>
  <c r="HC152" i="2" s="1"/>
  <c r="K87" i="2"/>
  <c r="K151" i="2" s="1"/>
  <c r="O87" i="2"/>
  <c r="S87" i="2"/>
  <c r="S151" i="2" s="1"/>
  <c r="W87" i="2"/>
  <c r="W151" i="2" s="1"/>
  <c r="AA87" i="2"/>
  <c r="AA151" i="2" s="1"/>
  <c r="AE87" i="2"/>
  <c r="AE151" i="2" s="1"/>
  <c r="AI87" i="2"/>
  <c r="AI151" i="2" s="1"/>
  <c r="AM87" i="2"/>
  <c r="AQ87" i="2"/>
  <c r="AQ151" i="2" s="1"/>
  <c r="AU87" i="2"/>
  <c r="AY87" i="2"/>
  <c r="BC87" i="2"/>
  <c r="BC151" i="2" s="1"/>
  <c r="BG87" i="2"/>
  <c r="BK87" i="2"/>
  <c r="BO87" i="2"/>
  <c r="BS87" i="2"/>
  <c r="BS151" i="2" s="1"/>
  <c r="BW87" i="2"/>
  <c r="CA87" i="2"/>
  <c r="CA151" i="2" s="1"/>
  <c r="CE87" i="2"/>
  <c r="CE151" i="2" s="1"/>
  <c r="CI87" i="2"/>
  <c r="CI151" i="2" s="1"/>
  <c r="CM87" i="2"/>
  <c r="CM151" i="2" s="1"/>
  <c r="CQ87" i="2"/>
  <c r="CQ151" i="2" s="1"/>
  <c r="CU87" i="2"/>
  <c r="CY87" i="2"/>
  <c r="CY151" i="2" s="1"/>
  <c r="DC87" i="2"/>
  <c r="DC151" i="2" s="1"/>
  <c r="DG87" i="2"/>
  <c r="DK87" i="2"/>
  <c r="DK151" i="2" s="1"/>
  <c r="DO87" i="2"/>
  <c r="DO151" i="2" s="1"/>
  <c r="DS87" i="2"/>
  <c r="DS151" i="2" s="1"/>
  <c r="DW87" i="2"/>
  <c r="EA87" i="2"/>
  <c r="EA151" i="2" s="1"/>
  <c r="EE87" i="2"/>
  <c r="EE151" i="2" s="1"/>
  <c r="EI87" i="2"/>
  <c r="EI151" i="2" s="1"/>
  <c r="EM87" i="2"/>
  <c r="EM151" i="2" s="1"/>
  <c r="EQ87" i="2"/>
  <c r="EQ151" i="2" s="1"/>
  <c r="EU87" i="2"/>
  <c r="EU151" i="2" s="1"/>
  <c r="EY87" i="2"/>
  <c r="EY151" i="2" s="1"/>
  <c r="FC87" i="2"/>
  <c r="FG87" i="2"/>
  <c r="FK87" i="2"/>
  <c r="FK151" i="2" s="1"/>
  <c r="FO87" i="2"/>
  <c r="FO151" i="2" s="1"/>
  <c r="FS87" i="2"/>
  <c r="FW87" i="2"/>
  <c r="GA87" i="2"/>
  <c r="GE87" i="2"/>
  <c r="GI87" i="2"/>
  <c r="GI151" i="2" s="1"/>
  <c r="GM87" i="2"/>
  <c r="GM151" i="2" s="1"/>
  <c r="GQ87" i="2"/>
  <c r="GQ151" i="2" s="1"/>
  <c r="GU87" i="2"/>
  <c r="GU151" i="2" s="1"/>
  <c r="GY87" i="2"/>
  <c r="GY151" i="2" s="1"/>
  <c r="HC87" i="2"/>
  <c r="HC151" i="2" s="1"/>
  <c r="K86" i="2"/>
  <c r="O86" i="2"/>
  <c r="S86" i="2"/>
  <c r="S150" i="2" s="1"/>
  <c r="W86" i="2"/>
  <c r="W150" i="2" s="1"/>
  <c r="AA86" i="2"/>
  <c r="AA150" i="2" s="1"/>
  <c r="AE86" i="2"/>
  <c r="AE150" i="2" s="1"/>
  <c r="AI86" i="2"/>
  <c r="AI150" i="2" s="1"/>
  <c r="AM86" i="2"/>
  <c r="AM150" i="2" s="1"/>
  <c r="AQ86" i="2"/>
  <c r="AQ150" i="2" s="1"/>
  <c r="AU86" i="2"/>
  <c r="AU150" i="2" s="1"/>
  <c r="AY86" i="2"/>
  <c r="AY150" i="2" s="1"/>
  <c r="BC86" i="2"/>
  <c r="BC150" i="2" s="1"/>
  <c r="BG86" i="2"/>
  <c r="BK86" i="2"/>
  <c r="BK150" i="2" s="1"/>
  <c r="BO86" i="2"/>
  <c r="BS86" i="2"/>
  <c r="BW86" i="2"/>
  <c r="CA86" i="2"/>
  <c r="CA150" i="2" s="1"/>
  <c r="CE86" i="2"/>
  <c r="CI86" i="2"/>
  <c r="CM86" i="2"/>
  <c r="CM150" i="2" s="1"/>
  <c r="CQ86" i="2"/>
  <c r="CQ150" i="2" s="1"/>
  <c r="CU86" i="2"/>
  <c r="CU150" i="2" s="1"/>
  <c r="CY86" i="2"/>
  <c r="CY150" i="2" s="1"/>
  <c r="DC86" i="2"/>
  <c r="DC150" i="2" s="1"/>
  <c r="DG86" i="2"/>
  <c r="DG150" i="2" s="1"/>
  <c r="DK86" i="2"/>
  <c r="DK150" i="2" s="1"/>
  <c r="DO86" i="2"/>
  <c r="DO150" i="2" s="1"/>
  <c r="DS86" i="2"/>
  <c r="DS150" i="2" s="1"/>
  <c r="DW86" i="2"/>
  <c r="EA86" i="2"/>
  <c r="EA150" i="2" s="1"/>
  <c r="EE86" i="2"/>
  <c r="EE150" i="2" s="1"/>
  <c r="EI86" i="2"/>
  <c r="EI150" i="2" s="1"/>
  <c r="EM86" i="2"/>
  <c r="EM150" i="2" s="1"/>
  <c r="EQ86" i="2"/>
  <c r="EU86" i="2"/>
  <c r="EU150" i="2" s="1"/>
  <c r="EY86" i="2"/>
  <c r="EY150" i="2" s="1"/>
  <c r="FC86" i="2"/>
  <c r="FC150" i="2" s="1"/>
  <c r="FG86" i="2"/>
  <c r="FK86" i="2"/>
  <c r="FK150" i="2" s="1"/>
  <c r="FO86" i="2"/>
  <c r="FO150" i="2" s="1"/>
  <c r="FS86" i="2"/>
  <c r="FS150" i="2" s="1"/>
  <c r="FW86" i="2"/>
  <c r="GA86" i="2"/>
  <c r="GE86" i="2"/>
  <c r="GE150" i="2" s="1"/>
  <c r="GI86" i="2"/>
  <c r="GI150" i="2" s="1"/>
  <c r="GM86" i="2"/>
  <c r="GQ86" i="2"/>
  <c r="GQ150" i="2" s="1"/>
  <c r="GU86" i="2"/>
  <c r="GU150" i="2" s="1"/>
  <c r="GY86" i="2"/>
  <c r="HC86" i="2"/>
  <c r="HC150" i="2" s="1"/>
  <c r="K85" i="2"/>
  <c r="K149" i="2" s="1"/>
  <c r="O85" i="2"/>
  <c r="O149" i="2" s="1"/>
  <c r="S85" i="2"/>
  <c r="S149" i="2" s="1"/>
  <c r="W85" i="2"/>
  <c r="W149" i="2" s="1"/>
  <c r="AA85" i="2"/>
  <c r="AA149" i="2" s="1"/>
  <c r="AE85" i="2"/>
  <c r="AE149" i="2" s="1"/>
  <c r="AI85" i="2"/>
  <c r="AM85" i="2"/>
  <c r="AM149" i="2" s="1"/>
  <c r="AQ85" i="2"/>
  <c r="AQ149" i="2" s="1"/>
  <c r="AU85" i="2"/>
  <c r="AU149" i="2" s="1"/>
  <c r="AY85" i="2"/>
  <c r="AY149" i="2" s="1"/>
  <c r="BC85" i="2"/>
  <c r="BG85" i="2"/>
  <c r="BG149" i="2" s="1"/>
  <c r="BK85" i="2"/>
  <c r="BK149" i="2" s="1"/>
  <c r="BO85" i="2"/>
  <c r="BO149" i="2" s="1"/>
  <c r="BS85" i="2"/>
  <c r="BS149" i="2" s="1"/>
  <c r="BW85" i="2"/>
  <c r="BW149" i="2" s="1"/>
  <c r="CA85" i="2"/>
  <c r="CA149" i="2" s="1"/>
  <c r="CE85" i="2"/>
  <c r="CE149" i="2" s="1"/>
  <c r="CI85" i="2"/>
  <c r="CI149" i="2" s="1"/>
  <c r="CM85" i="2"/>
  <c r="CM149" i="2" s="1"/>
  <c r="CQ85" i="2"/>
  <c r="CU85" i="2"/>
  <c r="CU149" i="2" s="1"/>
  <c r="CY85" i="2"/>
  <c r="CY149" i="2" s="1"/>
  <c r="DC85" i="2"/>
  <c r="DG85" i="2"/>
  <c r="DG149" i="2" s="1"/>
  <c r="DK85" i="2"/>
  <c r="DO85" i="2"/>
  <c r="DO149" i="2" s="1"/>
  <c r="DS85" i="2"/>
  <c r="DS149" i="2" s="1"/>
  <c r="DW85" i="2"/>
  <c r="DW149" i="2" s="1"/>
  <c r="EA85" i="2"/>
  <c r="EA149" i="2" s="1"/>
  <c r="EE85" i="2"/>
  <c r="EE149" i="2" s="1"/>
  <c r="EI85" i="2"/>
  <c r="EI149" i="2" s="1"/>
  <c r="EM85" i="2"/>
  <c r="EM149" i="2" s="1"/>
  <c r="EQ85" i="2"/>
  <c r="EQ149" i="2" s="1"/>
  <c r="EU85" i="2"/>
  <c r="EU149" i="2" s="1"/>
  <c r="EY85" i="2"/>
  <c r="EY149" i="2" s="1"/>
  <c r="FC85" i="2"/>
  <c r="FC149" i="2" s="1"/>
  <c r="FG85" i="2"/>
  <c r="FG149" i="2" s="1"/>
  <c r="FK85" i="2"/>
  <c r="FK149" i="2" s="1"/>
  <c r="FO85" i="2"/>
  <c r="FO149" i="2" s="1"/>
  <c r="FS85" i="2"/>
  <c r="FS149" i="2" s="1"/>
  <c r="FW85" i="2"/>
  <c r="FW149" i="2" s="1"/>
  <c r="GA85" i="2"/>
  <c r="GA149" i="2" s="1"/>
  <c r="GE85" i="2"/>
  <c r="GE149" i="2" s="1"/>
  <c r="GI85" i="2"/>
  <c r="GI149" i="2" s="1"/>
  <c r="GM85" i="2"/>
  <c r="GM149" i="2" s="1"/>
  <c r="GQ85" i="2"/>
  <c r="GU85" i="2"/>
  <c r="GU149" i="2" s="1"/>
  <c r="GY85" i="2"/>
  <c r="GY149" i="2" s="1"/>
  <c r="HC85" i="2"/>
  <c r="HC149" i="2" s="1"/>
  <c r="K84" i="2"/>
  <c r="K148" i="2" s="1"/>
  <c r="O84" i="2"/>
  <c r="S84" i="2"/>
  <c r="S148" i="2" s="1"/>
  <c r="W84" i="2"/>
  <c r="W148" i="2" s="1"/>
  <c r="AA84" i="2"/>
  <c r="AA148" i="2" s="1"/>
  <c r="AE84" i="2"/>
  <c r="AE148" i="2" s="1"/>
  <c r="AI84" i="2"/>
  <c r="AI148" i="2" s="1"/>
  <c r="AM84" i="2"/>
  <c r="AQ84" i="2"/>
  <c r="AQ148" i="2" s="1"/>
  <c r="AU84" i="2"/>
  <c r="AU148" i="2" s="1"/>
  <c r="AY84" i="2"/>
  <c r="AY148" i="2" s="1"/>
  <c r="BC84" i="2"/>
  <c r="BG84" i="2"/>
  <c r="BG148" i="2" s="1"/>
  <c r="BK84" i="2"/>
  <c r="BK148" i="2" s="1"/>
  <c r="BO84" i="2"/>
  <c r="BO148" i="2" s="1"/>
  <c r="BS84" i="2"/>
  <c r="BS148" i="2" s="1"/>
  <c r="BW84" i="2"/>
  <c r="BW148" i="2" s="1"/>
  <c r="CA84" i="2"/>
  <c r="CA148" i="2" s="1"/>
  <c r="CE84" i="2"/>
  <c r="CE148" i="2" s="1"/>
  <c r="CI84" i="2"/>
  <c r="CI148" i="2" s="1"/>
  <c r="CM84" i="2"/>
  <c r="CM148" i="2" s="1"/>
  <c r="CQ84" i="2"/>
  <c r="CQ148" i="2" s="1"/>
  <c r="CU84" i="2"/>
  <c r="CU148" i="2" s="1"/>
  <c r="CY84" i="2"/>
  <c r="CY148" i="2" s="1"/>
  <c r="DC84" i="2"/>
  <c r="DC148" i="2" s="1"/>
  <c r="DG84" i="2"/>
  <c r="DG148" i="2" s="1"/>
  <c r="DK84" i="2"/>
  <c r="DK148" i="2" s="1"/>
  <c r="DO84" i="2"/>
  <c r="DO148" i="2" s="1"/>
  <c r="DS84" i="2"/>
  <c r="DS148" i="2" s="1"/>
  <c r="DW84" i="2"/>
  <c r="EA84" i="2"/>
  <c r="EA148" i="2" s="1"/>
  <c r="EE84" i="2"/>
  <c r="EI84" i="2"/>
  <c r="EM84" i="2"/>
  <c r="EM148" i="2" s="1"/>
  <c r="EQ84" i="2"/>
  <c r="EQ148" i="2" s="1"/>
  <c r="EU84" i="2"/>
  <c r="EU148" i="2" s="1"/>
  <c r="EY84" i="2"/>
  <c r="EY148" i="2" s="1"/>
  <c r="FC84" i="2"/>
  <c r="FC148" i="2" s="1"/>
  <c r="FG84" i="2"/>
  <c r="FG148" i="2" s="1"/>
  <c r="FK84" i="2"/>
  <c r="FK148" i="2" s="1"/>
  <c r="FO84" i="2"/>
  <c r="FO148" i="2" s="1"/>
  <c r="FS84" i="2"/>
  <c r="FS148" i="2" s="1"/>
  <c r="FW84" i="2"/>
  <c r="FW148" i="2" s="1"/>
  <c r="GA84" i="2"/>
  <c r="GA148" i="2" s="1"/>
  <c r="GE84" i="2"/>
  <c r="GE148" i="2" s="1"/>
  <c r="GI84" i="2"/>
  <c r="GI148" i="2" s="1"/>
  <c r="GM84" i="2"/>
  <c r="GM148" i="2" s="1"/>
  <c r="GQ84" i="2"/>
  <c r="GQ148" i="2" s="1"/>
  <c r="GU84" i="2"/>
  <c r="GU148" i="2" s="1"/>
  <c r="GY84" i="2"/>
  <c r="GY148" i="2" s="1"/>
  <c r="HC84" i="2"/>
  <c r="HC148" i="2" s="1"/>
  <c r="K83" i="2"/>
  <c r="K147" i="2" s="1"/>
  <c r="O83" i="2"/>
  <c r="O147" i="2" s="1"/>
  <c r="S83" i="2"/>
  <c r="W83" i="2"/>
  <c r="AA83" i="2"/>
  <c r="AA147" i="2" s="1"/>
  <c r="AE83" i="2"/>
  <c r="AI83" i="2"/>
  <c r="AM83" i="2"/>
  <c r="AM147" i="2" s="1"/>
  <c r="AQ83" i="2"/>
  <c r="AU83" i="2"/>
  <c r="AU147" i="2" s="1"/>
  <c r="AY83" i="2"/>
  <c r="BC83" i="2"/>
  <c r="BC147" i="2" s="1"/>
  <c r="BG83" i="2"/>
  <c r="BG147" i="2" s="1"/>
  <c r="BK83" i="2"/>
  <c r="BK147" i="2" s="1"/>
  <c r="BO83" i="2"/>
  <c r="BO147" i="2" s="1"/>
  <c r="BS83" i="2"/>
  <c r="BS147" i="2" s="1"/>
  <c r="BW83" i="2"/>
  <c r="CA83" i="2"/>
  <c r="CA147" i="2" s="1"/>
  <c r="CE83" i="2"/>
  <c r="CE147" i="2" s="1"/>
  <c r="CI83" i="2"/>
  <c r="CI147" i="2" s="1"/>
  <c r="CM83" i="2"/>
  <c r="CM147" i="2" s="1"/>
  <c r="CQ83" i="2"/>
  <c r="CQ147" i="2" s="1"/>
  <c r="CU83" i="2"/>
  <c r="CU147" i="2" s="1"/>
  <c r="CY83" i="2"/>
  <c r="CY147" i="2" s="1"/>
  <c r="DC83" i="2"/>
  <c r="DC147" i="2" s="1"/>
  <c r="DG83" i="2"/>
  <c r="DG147" i="2" s="1"/>
  <c r="DK83" i="2"/>
  <c r="DK147" i="2" s="1"/>
  <c r="DO83" i="2"/>
  <c r="DO147" i="2" s="1"/>
  <c r="DS83" i="2"/>
  <c r="DS147" i="2" s="1"/>
  <c r="DW83" i="2"/>
  <c r="DW147" i="2" s="1"/>
  <c r="EA83" i="2"/>
  <c r="EA147" i="2" s="1"/>
  <c r="EE83" i="2"/>
  <c r="EI83" i="2"/>
  <c r="EI147" i="2" s="1"/>
  <c r="EM83" i="2"/>
  <c r="EM147" i="2" s="1"/>
  <c r="EQ83" i="2"/>
  <c r="EU83" i="2"/>
  <c r="EU147" i="2" s="1"/>
  <c r="EY83" i="2"/>
  <c r="EY147" i="2" s="1"/>
  <c r="FC83" i="2"/>
  <c r="FC147" i="2" s="1"/>
  <c r="FG83" i="2"/>
  <c r="FG147" i="2" s="1"/>
  <c r="FK83" i="2"/>
  <c r="FK147" i="2" s="1"/>
  <c r="FO83" i="2"/>
  <c r="FO147" i="2" s="1"/>
  <c r="FS83" i="2"/>
  <c r="FS147" i="2" s="1"/>
  <c r="FW83" i="2"/>
  <c r="FW147" i="2" s="1"/>
  <c r="GA83" i="2"/>
  <c r="GA147" i="2" s="1"/>
  <c r="GE83" i="2"/>
  <c r="GI83" i="2"/>
  <c r="GI147" i="2" s="1"/>
  <c r="GM83" i="2"/>
  <c r="GM147" i="2" s="1"/>
  <c r="GQ83" i="2"/>
  <c r="GQ147" i="2" s="1"/>
  <c r="GU83" i="2"/>
  <c r="GU147" i="2" s="1"/>
  <c r="GY83" i="2"/>
  <c r="GY147" i="2" s="1"/>
  <c r="HC83" i="2"/>
  <c r="HC147" i="2" s="1"/>
  <c r="K82" i="2"/>
  <c r="K146" i="2" s="1"/>
  <c r="O82" i="2"/>
  <c r="O146" i="2" s="1"/>
  <c r="S82" i="2"/>
  <c r="S146" i="2" s="1"/>
  <c r="W82" i="2"/>
  <c r="W146" i="2" s="1"/>
  <c r="AA82" i="2"/>
  <c r="AA146" i="2" s="1"/>
  <c r="AE82" i="2"/>
  <c r="AE146" i="2" s="1"/>
  <c r="AI82" i="2"/>
  <c r="AI146" i="2" s="1"/>
  <c r="AM82" i="2"/>
  <c r="AQ82" i="2"/>
  <c r="AQ146" i="2" s="1"/>
  <c r="AU82" i="2"/>
  <c r="AY82" i="2"/>
  <c r="AY146" i="2" s="1"/>
  <c r="BC82" i="2"/>
  <c r="BG82" i="2"/>
  <c r="BG146" i="2" s="1"/>
  <c r="BK82" i="2"/>
  <c r="BK146" i="2" s="1"/>
  <c r="BO82" i="2"/>
  <c r="BO146" i="2" s="1"/>
  <c r="BS82" i="2"/>
  <c r="BS146" i="2" s="1"/>
  <c r="BW82" i="2"/>
  <c r="BW146" i="2" s="1"/>
  <c r="CA82" i="2"/>
  <c r="CA146" i="2" s="1"/>
  <c r="CE82" i="2"/>
  <c r="CE146" i="2" s="1"/>
  <c r="CI82" i="2"/>
  <c r="CM82" i="2"/>
  <c r="CM146" i="2" s="1"/>
  <c r="CQ82" i="2"/>
  <c r="CQ146" i="2" s="1"/>
  <c r="CU82" i="2"/>
  <c r="CU146" i="2" s="1"/>
  <c r="CY82" i="2"/>
  <c r="CY146" i="2" s="1"/>
  <c r="DC82" i="2"/>
  <c r="DC146" i="2" s="1"/>
  <c r="DG82" i="2"/>
  <c r="DG146" i="2" s="1"/>
  <c r="DK82" i="2"/>
  <c r="DK146" i="2" s="1"/>
  <c r="DO82" i="2"/>
  <c r="DO146" i="2" s="1"/>
  <c r="DS82" i="2"/>
  <c r="DS146" i="2" s="1"/>
  <c r="DW82" i="2"/>
  <c r="DW146" i="2" s="1"/>
  <c r="EA82" i="2"/>
  <c r="EA146" i="2" s="1"/>
  <c r="EE82" i="2"/>
  <c r="EE146" i="2" s="1"/>
  <c r="EI82" i="2"/>
  <c r="EI146" i="2" s="1"/>
  <c r="EM82" i="2"/>
  <c r="EM146" i="2" s="1"/>
  <c r="EQ82" i="2"/>
  <c r="EQ146" i="2" s="1"/>
  <c r="EU82" i="2"/>
  <c r="EY82" i="2"/>
  <c r="FC82" i="2"/>
  <c r="FC146" i="2" s="1"/>
  <c r="FG82" i="2"/>
  <c r="FG146" i="2" s="1"/>
  <c r="FK82" i="2"/>
  <c r="FO82" i="2"/>
  <c r="FO146" i="2" s="1"/>
  <c r="FS82" i="2"/>
  <c r="FS146" i="2" s="1"/>
  <c r="FW82" i="2"/>
  <c r="FW146" i="2" s="1"/>
  <c r="GA82" i="2"/>
  <c r="GA146" i="2" s="1"/>
  <c r="GE82" i="2"/>
  <c r="GE146" i="2" s="1"/>
  <c r="GI82" i="2"/>
  <c r="GI146" i="2" s="1"/>
  <c r="GM82" i="2"/>
  <c r="GM146" i="2" s="1"/>
  <c r="GQ82" i="2"/>
  <c r="GQ146" i="2" s="1"/>
  <c r="GU82" i="2"/>
  <c r="GU146" i="2" s="1"/>
  <c r="GY82" i="2"/>
  <c r="HC82" i="2"/>
  <c r="HC146" i="2" s="1"/>
  <c r="K81" i="2"/>
  <c r="K145" i="2" s="1"/>
  <c r="O81" i="2"/>
  <c r="O145" i="2" s="1"/>
  <c r="S81" i="2"/>
  <c r="S145" i="2" s="1"/>
  <c r="W81" i="2"/>
  <c r="W145" i="2" s="1"/>
  <c r="AA81" i="2"/>
  <c r="AA145" i="2" s="1"/>
  <c r="AE81" i="2"/>
  <c r="AE145" i="2" s="1"/>
  <c r="AI81" i="2"/>
  <c r="AI145" i="2" s="1"/>
  <c r="AM81" i="2"/>
  <c r="AM145" i="2" s="1"/>
  <c r="AQ81" i="2"/>
  <c r="AQ145" i="2" s="1"/>
  <c r="AU81" i="2"/>
  <c r="AU145" i="2" s="1"/>
  <c r="AY81" i="2"/>
  <c r="AY145" i="2" s="1"/>
  <c r="BC81" i="2"/>
  <c r="BG81" i="2"/>
  <c r="BK81" i="2"/>
  <c r="BO81" i="2"/>
  <c r="BS81" i="2"/>
  <c r="BS145" i="2" s="1"/>
  <c r="BW81" i="2"/>
  <c r="CA81" i="2"/>
  <c r="CA145" i="2" s="1"/>
  <c r="CE81" i="2"/>
  <c r="CE145" i="2" s="1"/>
  <c r="CI81" i="2"/>
  <c r="CI145" i="2" s="1"/>
  <c r="CM81" i="2"/>
  <c r="CM145" i="2" s="1"/>
  <c r="CQ81" i="2"/>
  <c r="CQ145" i="2" s="1"/>
  <c r="CU81" i="2"/>
  <c r="CU145" i="2" s="1"/>
  <c r="CY81" i="2"/>
  <c r="CY145" i="2" s="1"/>
  <c r="DC81" i="2"/>
  <c r="DC145" i="2" s="1"/>
  <c r="DG81" i="2"/>
  <c r="DK81" i="2"/>
  <c r="DK145" i="2" s="1"/>
  <c r="DO81" i="2"/>
  <c r="DO145" i="2" s="1"/>
  <c r="DS81" i="2"/>
  <c r="DS145" i="2" s="1"/>
  <c r="DW81" i="2"/>
  <c r="DW145" i="2" s="1"/>
  <c r="EA81" i="2"/>
  <c r="EA145" i="2" s="1"/>
  <c r="EE81" i="2"/>
  <c r="EE145" i="2" s="1"/>
  <c r="EI81" i="2"/>
  <c r="EI145" i="2" s="1"/>
  <c r="EM81" i="2"/>
  <c r="EM145" i="2" s="1"/>
  <c r="EQ81" i="2"/>
  <c r="EQ145" i="2" s="1"/>
  <c r="EU81" i="2"/>
  <c r="EY81" i="2"/>
  <c r="EY145" i="2" s="1"/>
  <c r="FC81" i="2"/>
  <c r="FG81" i="2"/>
  <c r="FG145" i="2" s="1"/>
  <c r="FK81" i="2"/>
  <c r="FK145" i="2" s="1"/>
  <c r="FO81" i="2"/>
  <c r="FO145" i="2" s="1"/>
  <c r="FS81" i="2"/>
  <c r="FW81" i="2"/>
  <c r="FW145" i="2" s="1"/>
  <c r="GA81" i="2"/>
  <c r="GE81" i="2"/>
  <c r="GE145" i="2" s="1"/>
  <c r="GI81" i="2"/>
  <c r="GI145" i="2" s="1"/>
  <c r="GM81" i="2"/>
  <c r="GM145" i="2" s="1"/>
  <c r="GQ81" i="2"/>
  <c r="GQ145" i="2" s="1"/>
  <c r="GU81" i="2"/>
  <c r="GU145" i="2" s="1"/>
  <c r="GY81" i="2"/>
  <c r="GY145" i="2" s="1"/>
  <c r="HC81" i="2"/>
  <c r="K80" i="2"/>
  <c r="K144" i="2" s="1"/>
  <c r="O80" i="2"/>
  <c r="S80" i="2"/>
  <c r="S144" i="2" s="1"/>
  <c r="W80" i="2"/>
  <c r="AA80" i="2"/>
  <c r="AE80" i="2"/>
  <c r="AE144" i="2" s="1"/>
  <c r="AI80" i="2"/>
  <c r="AI144" i="2" s="1"/>
  <c r="AM80" i="2"/>
  <c r="AM144" i="2" s="1"/>
  <c r="AQ80" i="2"/>
  <c r="AU80" i="2"/>
  <c r="AU144" i="2" s="1"/>
  <c r="AY80" i="2"/>
  <c r="AY144" i="2" s="1"/>
  <c r="BC80" i="2"/>
  <c r="BC144" i="2" s="1"/>
  <c r="BG80" i="2"/>
  <c r="BG144" i="2" s="1"/>
  <c r="BK80" i="2"/>
  <c r="BK144" i="2" s="1"/>
  <c r="BO80" i="2"/>
  <c r="BO144" i="2" s="1"/>
  <c r="BS80" i="2"/>
  <c r="BS144" i="2" s="1"/>
  <c r="BW80" i="2"/>
  <c r="CA80" i="2"/>
  <c r="CE80" i="2"/>
  <c r="CE144" i="2" s="1"/>
  <c r="CI80" i="2"/>
  <c r="CI144" i="2" s="1"/>
  <c r="CM80" i="2"/>
  <c r="CQ80" i="2"/>
  <c r="CU80" i="2"/>
  <c r="CY80" i="2"/>
  <c r="CY144" i="2" s="1"/>
  <c r="DC80" i="2"/>
  <c r="DG80" i="2"/>
  <c r="DG144" i="2" s="1"/>
  <c r="DK80" i="2"/>
  <c r="DK144" i="2" s="1"/>
  <c r="DO80" i="2"/>
  <c r="DO144" i="2" s="1"/>
  <c r="DS80" i="2"/>
  <c r="DS144" i="2" s="1"/>
  <c r="DW80" i="2"/>
  <c r="DW144" i="2" s="1"/>
  <c r="EA80" i="2"/>
  <c r="EA144" i="2" s="1"/>
  <c r="EE80" i="2"/>
  <c r="EI80" i="2"/>
  <c r="EI144" i="2" s="1"/>
  <c r="EM80" i="2"/>
  <c r="EM144" i="2" s="1"/>
  <c r="EQ80" i="2"/>
  <c r="EQ144" i="2" s="1"/>
  <c r="EU80" i="2"/>
  <c r="EU144" i="2" s="1"/>
  <c r="EY80" i="2"/>
  <c r="EY144" i="2" s="1"/>
  <c r="FC80" i="2"/>
  <c r="FC144" i="2" s="1"/>
  <c r="FG80" i="2"/>
  <c r="FG144" i="2" s="1"/>
  <c r="FK80" i="2"/>
  <c r="FK144" i="2" s="1"/>
  <c r="FO80" i="2"/>
  <c r="FO144" i="2" s="1"/>
  <c r="FS80" i="2"/>
  <c r="FS144" i="2" s="1"/>
  <c r="FW80" i="2"/>
  <c r="FW144" i="2" s="1"/>
  <c r="GA80" i="2"/>
  <c r="GA144" i="2" s="1"/>
  <c r="GE80" i="2"/>
  <c r="GE144" i="2" s="1"/>
  <c r="GI80" i="2"/>
  <c r="GM80" i="2"/>
  <c r="GM144" i="2" s="1"/>
  <c r="GQ80" i="2"/>
  <c r="GU80" i="2"/>
  <c r="GY80" i="2"/>
  <c r="GY144" i="2" s="1"/>
  <c r="HC80" i="2"/>
  <c r="HC144" i="2" s="1"/>
  <c r="K79" i="2"/>
  <c r="K143" i="2" s="1"/>
  <c r="O79" i="2"/>
  <c r="O143" i="2" s="1"/>
  <c r="S79" i="2"/>
  <c r="S143" i="2" s="1"/>
  <c r="W79" i="2"/>
  <c r="W143" i="2" s="1"/>
  <c r="AA79" i="2"/>
  <c r="AA143" i="2" s="1"/>
  <c r="AE79" i="2"/>
  <c r="AE143" i="2" s="1"/>
  <c r="AI79" i="2"/>
  <c r="AI143" i="2" s="1"/>
  <c r="AM79" i="2"/>
  <c r="AM143" i="2" s="1"/>
  <c r="AQ79" i="2"/>
  <c r="AU79" i="2"/>
  <c r="AU143" i="2" s="1"/>
  <c r="AY79" i="2"/>
  <c r="AY143" i="2" s="1"/>
  <c r="BC79" i="2"/>
  <c r="BC143" i="2" s="1"/>
  <c r="BG79" i="2"/>
  <c r="BG143" i="2" s="1"/>
  <c r="BK79" i="2"/>
  <c r="BK143" i="2" s="1"/>
  <c r="BO79" i="2"/>
  <c r="BO143" i="2" s="1"/>
  <c r="BS79" i="2"/>
  <c r="BS143" i="2" s="1"/>
  <c r="BW79" i="2"/>
  <c r="BW143" i="2" s="1"/>
  <c r="CA79" i="2"/>
  <c r="CA143" i="2" s="1"/>
  <c r="CE79" i="2"/>
  <c r="CE143" i="2" s="1"/>
  <c r="CI79" i="2"/>
  <c r="CI143" i="2" s="1"/>
  <c r="CM79" i="2"/>
  <c r="CM143" i="2" s="1"/>
  <c r="CQ79" i="2"/>
  <c r="CQ143" i="2" s="1"/>
  <c r="CU79" i="2"/>
  <c r="CU143" i="2" s="1"/>
  <c r="CY79" i="2"/>
  <c r="CY143" i="2" s="1"/>
  <c r="DC79" i="2"/>
  <c r="DC143" i="2" s="1"/>
  <c r="DG79" i="2"/>
  <c r="DG143" i="2" s="1"/>
  <c r="DK79" i="2"/>
  <c r="DO79" i="2"/>
  <c r="DO143" i="2" s="1"/>
  <c r="DS79" i="2"/>
  <c r="DS143" i="2" s="1"/>
  <c r="DW79" i="2"/>
  <c r="DW143" i="2" s="1"/>
  <c r="EA79" i="2"/>
  <c r="EA143" i="2" s="1"/>
  <c r="EE79" i="2"/>
  <c r="EE143" i="2" s="1"/>
  <c r="EI79" i="2"/>
  <c r="EI143" i="2" s="1"/>
  <c r="EM79" i="2"/>
  <c r="EM143" i="2" s="1"/>
  <c r="EQ79" i="2"/>
  <c r="EU79" i="2"/>
  <c r="EU143" i="2" s="1"/>
  <c r="EY79" i="2"/>
  <c r="EY143" i="2" s="1"/>
  <c r="FC79" i="2"/>
  <c r="FC143" i="2" s="1"/>
  <c r="FG79" i="2"/>
  <c r="FG143" i="2" s="1"/>
  <c r="FK79" i="2"/>
  <c r="FK143" i="2" s="1"/>
  <c r="FO79" i="2"/>
  <c r="FO143" i="2" s="1"/>
  <c r="FS79" i="2"/>
  <c r="FS143" i="2" s="1"/>
  <c r="FW79" i="2"/>
  <c r="FW143" i="2" s="1"/>
  <c r="GA79" i="2"/>
  <c r="GA143" i="2" s="1"/>
  <c r="GE79" i="2"/>
  <c r="GE143" i="2" s="1"/>
  <c r="GI79" i="2"/>
  <c r="GI143" i="2" s="1"/>
  <c r="GM79" i="2"/>
  <c r="GM143" i="2" s="1"/>
  <c r="GQ79" i="2"/>
  <c r="GQ143" i="2" s="1"/>
  <c r="GU79" i="2"/>
  <c r="GU143" i="2" s="1"/>
  <c r="GY79" i="2"/>
  <c r="GY143" i="2" s="1"/>
  <c r="HC79" i="2"/>
  <c r="HC143" i="2" s="1"/>
  <c r="K78" i="2"/>
  <c r="O78" i="2"/>
  <c r="S78" i="2"/>
  <c r="W78" i="2"/>
  <c r="AA78" i="2"/>
  <c r="AE78" i="2"/>
  <c r="AI78" i="2"/>
  <c r="AI142" i="2" s="1"/>
  <c r="AM78" i="2"/>
  <c r="AM142" i="2" s="1"/>
  <c r="AQ78" i="2"/>
  <c r="AQ142" i="2" s="1"/>
  <c r="AU78" i="2"/>
  <c r="AU142" i="2" s="1"/>
  <c r="AY78" i="2"/>
  <c r="AY142" i="2" s="1"/>
  <c r="BC78" i="2"/>
  <c r="BC142" i="2" s="1"/>
  <c r="BG78" i="2"/>
  <c r="BG142" i="2" s="1"/>
  <c r="BK78" i="2"/>
  <c r="BK142" i="2" s="1"/>
  <c r="BO78" i="2"/>
  <c r="BO142" i="2" s="1"/>
  <c r="BS78" i="2"/>
  <c r="BW78" i="2"/>
  <c r="BW142" i="2" s="1"/>
  <c r="CA78" i="2"/>
  <c r="CA142" i="2" s="1"/>
  <c r="CE78" i="2"/>
  <c r="CE142" i="2" s="1"/>
  <c r="CI78" i="2"/>
  <c r="CI142" i="2" s="1"/>
  <c r="CM78" i="2"/>
  <c r="CM142" i="2" s="1"/>
  <c r="CQ78" i="2"/>
  <c r="CQ142" i="2" s="1"/>
  <c r="CU78" i="2"/>
  <c r="CU142" i="2" s="1"/>
  <c r="CY78" i="2"/>
  <c r="CY142" i="2" s="1"/>
  <c r="DC78" i="2"/>
  <c r="DC142" i="2" s="1"/>
  <c r="DG78" i="2"/>
  <c r="DG142" i="2" s="1"/>
  <c r="DK78" i="2"/>
  <c r="DO78" i="2"/>
  <c r="DS78" i="2"/>
  <c r="DW78" i="2"/>
  <c r="DW142" i="2" s="1"/>
  <c r="EA78" i="2"/>
  <c r="EA142" i="2" s="1"/>
  <c r="EE78" i="2"/>
  <c r="EI78" i="2"/>
  <c r="EI142" i="2" s="1"/>
  <c r="EM78" i="2"/>
  <c r="EQ78" i="2"/>
  <c r="EQ142" i="2" s="1"/>
  <c r="EU78" i="2"/>
  <c r="EU142" i="2" s="1"/>
  <c r="EY78" i="2"/>
  <c r="EY142" i="2" s="1"/>
  <c r="FC78" i="2"/>
  <c r="FC142" i="2" s="1"/>
  <c r="FG78" i="2"/>
  <c r="FG142" i="2" s="1"/>
  <c r="FK78" i="2"/>
  <c r="FK142" i="2" s="1"/>
  <c r="FO78" i="2"/>
  <c r="FO142" i="2" s="1"/>
  <c r="FS78" i="2"/>
  <c r="FS142" i="2" s="1"/>
  <c r="FW78" i="2"/>
  <c r="FW142" i="2" s="1"/>
  <c r="GA78" i="2"/>
  <c r="GA142" i="2" s="1"/>
  <c r="GE78" i="2"/>
  <c r="GE142" i="2" s="1"/>
  <c r="GI78" i="2"/>
  <c r="GI142" i="2" s="1"/>
  <c r="GM78" i="2"/>
  <c r="GM142" i="2" s="1"/>
  <c r="GQ78" i="2"/>
  <c r="GQ142" i="2" s="1"/>
  <c r="GU78" i="2"/>
  <c r="GU142" i="2" s="1"/>
  <c r="GY78" i="2"/>
  <c r="GY142" i="2" s="1"/>
  <c r="HC78" i="2"/>
  <c r="HC142" i="2" s="1"/>
  <c r="K77" i="2"/>
  <c r="K141" i="2" s="1"/>
  <c r="O77" i="2"/>
  <c r="O141" i="2" s="1"/>
  <c r="S77" i="2"/>
  <c r="S141" i="2" s="1"/>
  <c r="W77" i="2"/>
  <c r="W141" i="2" s="1"/>
  <c r="AA77" i="2"/>
  <c r="AA141" i="2" s="1"/>
  <c r="AE77" i="2"/>
  <c r="AI77" i="2"/>
  <c r="AI141" i="2" s="1"/>
  <c r="AM77" i="2"/>
  <c r="AQ77" i="2"/>
  <c r="AU77" i="2"/>
  <c r="AY77" i="2"/>
  <c r="AY141" i="2" s="1"/>
  <c r="BC77" i="2"/>
  <c r="BC141" i="2" s="1"/>
  <c r="BG77" i="2"/>
  <c r="BG141" i="2" s="1"/>
  <c r="BK77" i="2"/>
  <c r="BK141" i="2" s="1"/>
  <c r="BO77" i="2"/>
  <c r="BO141" i="2" s="1"/>
  <c r="BS77" i="2"/>
  <c r="BS141" i="2" s="1"/>
  <c r="BW77" i="2"/>
  <c r="BW141" i="2" s="1"/>
  <c r="CA77" i="2"/>
  <c r="CA141" i="2" s="1"/>
  <c r="CE77" i="2"/>
  <c r="CE141" i="2" s="1"/>
  <c r="CI77" i="2"/>
  <c r="CI141" i="2" s="1"/>
  <c r="CM77" i="2"/>
  <c r="CM141" i="2" s="1"/>
  <c r="CQ77" i="2"/>
  <c r="CQ141" i="2" s="1"/>
  <c r="CU77" i="2"/>
  <c r="CU141" i="2" s="1"/>
  <c r="CY77" i="2"/>
  <c r="CY141" i="2" s="1"/>
  <c r="DC77" i="2"/>
  <c r="DC141" i="2" s="1"/>
  <c r="DG77" i="2"/>
  <c r="DG141" i="2" s="1"/>
  <c r="DK77" i="2"/>
  <c r="DK141" i="2" s="1"/>
  <c r="DO77" i="2"/>
  <c r="DO141" i="2" s="1"/>
  <c r="DS77" i="2"/>
  <c r="DS141" i="2" s="1"/>
  <c r="DW77" i="2"/>
  <c r="DW141" i="2" s="1"/>
  <c r="EA77" i="2"/>
  <c r="EA141" i="2" s="1"/>
  <c r="EE77" i="2"/>
  <c r="EE141" i="2" s="1"/>
  <c r="EI77" i="2"/>
  <c r="EI141" i="2" s="1"/>
  <c r="EM77" i="2"/>
  <c r="EM141" i="2" s="1"/>
  <c r="EQ77" i="2"/>
  <c r="EQ141" i="2" s="1"/>
  <c r="EU77" i="2"/>
  <c r="EU141" i="2" s="1"/>
  <c r="EY77" i="2"/>
  <c r="EY141" i="2" s="1"/>
  <c r="FC77" i="2"/>
  <c r="FC141" i="2" s="1"/>
  <c r="FG77" i="2"/>
  <c r="FG141" i="2" s="1"/>
  <c r="FK77" i="2"/>
  <c r="FK141" i="2" s="1"/>
  <c r="FO77" i="2"/>
  <c r="FO141" i="2" s="1"/>
  <c r="FS77" i="2"/>
  <c r="FS141" i="2" s="1"/>
  <c r="FW77" i="2"/>
  <c r="FW141" i="2" s="1"/>
  <c r="GA77" i="2"/>
  <c r="GA141" i="2" s="1"/>
  <c r="GE77" i="2"/>
  <c r="GE141" i="2" s="1"/>
  <c r="GI77" i="2"/>
  <c r="GI141" i="2" s="1"/>
  <c r="GM77" i="2"/>
  <c r="GM141" i="2" s="1"/>
  <c r="GQ77" i="2"/>
  <c r="GQ141" i="2" s="1"/>
  <c r="GU77" i="2"/>
  <c r="GU141" i="2" s="1"/>
  <c r="GY77" i="2"/>
  <c r="GY141" i="2" s="1"/>
  <c r="HC77" i="2"/>
  <c r="HC141" i="2" s="1"/>
  <c r="K76" i="2"/>
  <c r="O76" i="2"/>
  <c r="O140" i="2" s="1"/>
  <c r="S76" i="2"/>
  <c r="S140" i="2" s="1"/>
  <c r="W76" i="2"/>
  <c r="W140" i="2" s="1"/>
  <c r="AA76" i="2"/>
  <c r="AE76" i="2"/>
  <c r="AE140" i="2" s="1"/>
  <c r="AI76" i="2"/>
  <c r="AI140" i="2" s="1"/>
  <c r="AM76" i="2"/>
  <c r="AM140" i="2" s="1"/>
  <c r="AQ76" i="2"/>
  <c r="AU76" i="2"/>
  <c r="AU140" i="2" s="1"/>
  <c r="AY76" i="2"/>
  <c r="AY140" i="2" s="1"/>
  <c r="BC76" i="2"/>
  <c r="BC140" i="2" s="1"/>
  <c r="BG76" i="2"/>
  <c r="BK76" i="2"/>
  <c r="BO76" i="2"/>
  <c r="BO140" i="2" s="1"/>
  <c r="BS76" i="2"/>
  <c r="BS140" i="2" s="1"/>
  <c r="BW76" i="2"/>
  <c r="BW140" i="2" s="1"/>
  <c r="CA76" i="2"/>
  <c r="CA140" i="2" s="1"/>
  <c r="CE76" i="2"/>
  <c r="CE140" i="2" s="1"/>
  <c r="CI76" i="2"/>
  <c r="CI140" i="2" s="1"/>
  <c r="CM76" i="2"/>
  <c r="CM140" i="2" s="1"/>
  <c r="CQ76" i="2"/>
  <c r="CU76" i="2"/>
  <c r="CY76" i="2"/>
  <c r="DC76" i="2"/>
  <c r="DC140" i="2" s="1"/>
  <c r="DG76" i="2"/>
  <c r="DK76" i="2"/>
  <c r="DO76" i="2"/>
  <c r="DO140" i="2" s="1"/>
  <c r="DS76" i="2"/>
  <c r="DS140" i="2" s="1"/>
  <c r="DW76" i="2"/>
  <c r="DW140" i="2" s="1"/>
  <c r="EA76" i="2"/>
  <c r="EA140" i="2" s="1"/>
  <c r="EE76" i="2"/>
  <c r="EE140" i="2" s="1"/>
  <c r="EI76" i="2"/>
  <c r="EI140" i="2" s="1"/>
  <c r="EM76" i="2"/>
  <c r="EM140" i="2" s="1"/>
  <c r="EQ76" i="2"/>
  <c r="EQ140" i="2" s="1"/>
  <c r="EU76" i="2"/>
  <c r="EU140" i="2" s="1"/>
  <c r="EY76" i="2"/>
  <c r="EY140" i="2" s="1"/>
  <c r="FC76" i="2"/>
  <c r="FC140" i="2" s="1"/>
  <c r="FG76" i="2"/>
  <c r="FG140" i="2" s="1"/>
  <c r="FK76" i="2"/>
  <c r="FO76" i="2"/>
  <c r="FS76" i="2"/>
  <c r="FW76" i="2"/>
  <c r="FW140" i="2" s="1"/>
  <c r="GA76" i="2"/>
  <c r="GA140" i="2" s="1"/>
  <c r="GE76" i="2"/>
  <c r="GE140" i="2" s="1"/>
  <c r="GI76" i="2"/>
  <c r="GI140" i="2" s="1"/>
  <c r="GM76" i="2"/>
  <c r="GM140" i="2" s="1"/>
  <c r="GQ76" i="2"/>
  <c r="GQ140" i="2" s="1"/>
  <c r="GU76" i="2"/>
  <c r="GU140" i="2" s="1"/>
  <c r="GY76" i="2"/>
  <c r="GY140" i="2" s="1"/>
  <c r="HC76" i="2"/>
  <c r="HC140" i="2" s="1"/>
  <c r="K75" i="2"/>
  <c r="O75" i="2"/>
  <c r="O139" i="2" s="1"/>
  <c r="S75" i="2"/>
  <c r="S139" i="2" s="1"/>
  <c r="W75" i="2"/>
  <c r="W139" i="2" s="1"/>
  <c r="AA75" i="2"/>
  <c r="AA139" i="2" s="1"/>
  <c r="AE75" i="2"/>
  <c r="AE139" i="2" s="1"/>
  <c r="AI75" i="2"/>
  <c r="AI139" i="2" s="1"/>
  <c r="AM75" i="2"/>
  <c r="AM139" i="2" s="1"/>
  <c r="AQ75" i="2"/>
  <c r="AQ139" i="2" s="1"/>
  <c r="AU75" i="2"/>
  <c r="AU139" i="2" s="1"/>
  <c r="AY75" i="2"/>
  <c r="AY139" i="2" s="1"/>
  <c r="BC75" i="2"/>
  <c r="BG75" i="2"/>
  <c r="BG139" i="2" s="1"/>
  <c r="BK75" i="2"/>
  <c r="BO75" i="2"/>
  <c r="BO139" i="2" s="1"/>
  <c r="BS75" i="2"/>
  <c r="BS139" i="2" s="1"/>
  <c r="BW75" i="2"/>
  <c r="BW139" i="2" s="1"/>
  <c r="CA75" i="2"/>
  <c r="CA139" i="2" s="1"/>
  <c r="CE75" i="2"/>
  <c r="CI75" i="2"/>
  <c r="CI139" i="2" s="1"/>
  <c r="CM75" i="2"/>
  <c r="CM139" i="2" s="1"/>
  <c r="CQ75" i="2"/>
  <c r="CQ139" i="2" s="1"/>
  <c r="CU75" i="2"/>
  <c r="CU139" i="2" s="1"/>
  <c r="CY75" i="2"/>
  <c r="CY139" i="2" s="1"/>
  <c r="DC75" i="2"/>
  <c r="DC139" i="2" s="1"/>
  <c r="DG75" i="2"/>
  <c r="DG139" i="2" s="1"/>
  <c r="DK75" i="2"/>
  <c r="DK139" i="2" s="1"/>
  <c r="DO75" i="2"/>
  <c r="DO139" i="2" s="1"/>
  <c r="DS75" i="2"/>
  <c r="DW75" i="2"/>
  <c r="DW139" i="2" s="1"/>
  <c r="EA75" i="2"/>
  <c r="EA139" i="2" s="1"/>
  <c r="EE75" i="2"/>
  <c r="EE139" i="2" s="1"/>
  <c r="EI75" i="2"/>
  <c r="EI139" i="2" s="1"/>
  <c r="EM75" i="2"/>
  <c r="EM139" i="2" s="1"/>
  <c r="EQ75" i="2"/>
  <c r="EQ139" i="2" s="1"/>
  <c r="EU75" i="2"/>
  <c r="EU139" i="2" s="1"/>
  <c r="EY75" i="2"/>
  <c r="EY139" i="2" s="1"/>
  <c r="FC75" i="2"/>
  <c r="FC139" i="2" s="1"/>
  <c r="FG75" i="2"/>
  <c r="FG139" i="2" s="1"/>
  <c r="FK75" i="2"/>
  <c r="FK139" i="2" s="1"/>
  <c r="FO75" i="2"/>
  <c r="FO139" i="2" s="1"/>
  <c r="FS75" i="2"/>
  <c r="FS139" i="2" s="1"/>
  <c r="FW75" i="2"/>
  <c r="FW139" i="2" s="1"/>
  <c r="GA75" i="2"/>
  <c r="GA139" i="2" s="1"/>
  <c r="GE75" i="2"/>
  <c r="GE139" i="2" s="1"/>
  <c r="GI75" i="2"/>
  <c r="GI139" i="2" s="1"/>
  <c r="GM75" i="2"/>
  <c r="GM139" i="2" s="1"/>
  <c r="GQ75" i="2"/>
  <c r="GQ139" i="2" s="1"/>
  <c r="GU75" i="2"/>
  <c r="GU139" i="2" s="1"/>
  <c r="GY75" i="2"/>
  <c r="GY139" i="2" s="1"/>
  <c r="HC75" i="2"/>
  <c r="HC139" i="2" s="1"/>
  <c r="K74" i="2"/>
  <c r="K138" i="2" s="1"/>
  <c r="O74" i="2"/>
  <c r="O138" i="2" s="1"/>
  <c r="S74" i="2"/>
  <c r="S138" i="2" s="1"/>
  <c r="W74" i="2"/>
  <c r="W138" i="2" s="1"/>
  <c r="AA74" i="2"/>
  <c r="AA138" i="2" s="1"/>
  <c r="AE74" i="2"/>
  <c r="AE138" i="2" s="1"/>
  <c r="AI74" i="2"/>
  <c r="AI138" i="2" s="1"/>
  <c r="AM74" i="2"/>
  <c r="AM138" i="2" s="1"/>
  <c r="AQ74" i="2"/>
  <c r="AQ138" i="2" s="1"/>
  <c r="AU74" i="2"/>
  <c r="AU138" i="2" s="1"/>
  <c r="AY74" i="2"/>
  <c r="AY138" i="2" s="1"/>
  <c r="BC74" i="2"/>
  <c r="BC138" i="2" s="1"/>
  <c r="BG74" i="2"/>
  <c r="BG138" i="2" s="1"/>
  <c r="BK74" i="2"/>
  <c r="BK138" i="2" s="1"/>
  <c r="BO74" i="2"/>
  <c r="BS74" i="2"/>
  <c r="BS138" i="2" s="1"/>
  <c r="BW74" i="2"/>
  <c r="BW138" i="2" s="1"/>
  <c r="CA74" i="2"/>
  <c r="CA138" i="2" s="1"/>
  <c r="CE74" i="2"/>
  <c r="CE138" i="2" s="1"/>
  <c r="CI74" i="2"/>
  <c r="CM74" i="2"/>
  <c r="CQ74" i="2"/>
  <c r="CQ138" i="2" s="1"/>
  <c r="CU74" i="2"/>
  <c r="CY74" i="2"/>
  <c r="CY138" i="2" s="1"/>
  <c r="DC74" i="2"/>
  <c r="DC138" i="2" s="1"/>
  <c r="DG74" i="2"/>
  <c r="DG138" i="2" s="1"/>
  <c r="DK74" i="2"/>
  <c r="DK138" i="2" s="1"/>
  <c r="DO74" i="2"/>
  <c r="DO138" i="2" s="1"/>
  <c r="DS74" i="2"/>
  <c r="DS138" i="2" s="1"/>
  <c r="DW74" i="2"/>
  <c r="DW138" i="2" s="1"/>
  <c r="EA74" i="2"/>
  <c r="EA138" i="2" s="1"/>
  <c r="EE74" i="2"/>
  <c r="EE138" i="2" s="1"/>
  <c r="EI74" i="2"/>
  <c r="EI138" i="2" s="1"/>
  <c r="EM74" i="2"/>
  <c r="EQ74" i="2"/>
  <c r="EQ138" i="2" s="1"/>
  <c r="EU74" i="2"/>
  <c r="EY74" i="2"/>
  <c r="EY138" i="2" s="1"/>
  <c r="FC74" i="2"/>
  <c r="FC138" i="2" s="1"/>
  <c r="FG74" i="2"/>
  <c r="FG138" i="2" s="1"/>
  <c r="FK74" i="2"/>
  <c r="FK138" i="2" s="1"/>
  <c r="FO74" i="2"/>
  <c r="FO138" i="2" s="1"/>
  <c r="FS74" i="2"/>
  <c r="FS138" i="2" s="1"/>
  <c r="FW74" i="2"/>
  <c r="FW138" i="2" s="1"/>
  <c r="GA74" i="2"/>
  <c r="GA138" i="2" s="1"/>
  <c r="GE74" i="2"/>
  <c r="GE138" i="2" s="1"/>
  <c r="GI74" i="2"/>
  <c r="GI138" i="2" s="1"/>
  <c r="GM74" i="2"/>
  <c r="GQ74" i="2"/>
  <c r="GU74" i="2"/>
  <c r="GU138" i="2" s="1"/>
  <c r="GY74" i="2"/>
  <c r="HC74" i="2"/>
  <c r="K73" i="2"/>
  <c r="O73" i="2"/>
  <c r="S73" i="2"/>
  <c r="S137" i="2" s="1"/>
  <c r="W73" i="2"/>
  <c r="W137" i="2" s="1"/>
  <c r="AA73" i="2"/>
  <c r="AA137" i="2" s="1"/>
  <c r="AE73" i="2"/>
  <c r="AE137" i="2" s="1"/>
  <c r="AI73" i="2"/>
  <c r="AI137" i="2" s="1"/>
  <c r="AM73" i="2"/>
  <c r="AM137" i="2" s="1"/>
  <c r="AQ73" i="2"/>
  <c r="AU73" i="2"/>
  <c r="AY73" i="2"/>
  <c r="BC73" i="2"/>
  <c r="BC137" i="2" s="1"/>
  <c r="BG73" i="2"/>
  <c r="BG137" i="2" s="1"/>
  <c r="BK73" i="2"/>
  <c r="BK137" i="2" s="1"/>
  <c r="BO73" i="2"/>
  <c r="BO137" i="2" s="1"/>
  <c r="BS73" i="2"/>
  <c r="BS137" i="2" s="1"/>
  <c r="BW73" i="2"/>
  <c r="BW137" i="2" s="1"/>
  <c r="CA73" i="2"/>
  <c r="CA137" i="2" s="1"/>
  <c r="CE73" i="2"/>
  <c r="CE137" i="2" s="1"/>
  <c r="CI73" i="2"/>
  <c r="CI137" i="2" s="1"/>
  <c r="CM73" i="2"/>
  <c r="CM137" i="2" s="1"/>
  <c r="CQ73" i="2"/>
  <c r="CQ137" i="2" s="1"/>
  <c r="CU73" i="2"/>
  <c r="CU137" i="2" s="1"/>
  <c r="CY73" i="2"/>
  <c r="CY137" i="2" s="1"/>
  <c r="DC73" i="2"/>
  <c r="DG73" i="2"/>
  <c r="DK73" i="2"/>
  <c r="DK137" i="2" s="1"/>
  <c r="DO73" i="2"/>
  <c r="DO137" i="2" s="1"/>
  <c r="DS73" i="2"/>
  <c r="DW73" i="2"/>
  <c r="DW137" i="2" s="1"/>
  <c r="EA73" i="2"/>
  <c r="EA137" i="2" s="1"/>
  <c r="EE73" i="2"/>
  <c r="EE137" i="2" s="1"/>
  <c r="EI73" i="2"/>
  <c r="EI137" i="2" s="1"/>
  <c r="EM73" i="2"/>
  <c r="EM137" i="2" s="1"/>
  <c r="EQ73" i="2"/>
  <c r="EQ137" i="2" s="1"/>
  <c r="EU73" i="2"/>
  <c r="EU137" i="2" s="1"/>
  <c r="EY73" i="2"/>
  <c r="FC73" i="2"/>
  <c r="FG73" i="2"/>
  <c r="FG137" i="2" s="1"/>
  <c r="FK73" i="2"/>
  <c r="FO73" i="2"/>
  <c r="FS73" i="2"/>
  <c r="FS137" i="2" s="1"/>
  <c r="FW73" i="2"/>
  <c r="FW137" i="2" s="1"/>
  <c r="GA73" i="2"/>
  <c r="GA137" i="2" s="1"/>
  <c r="GE73" i="2"/>
  <c r="GE137" i="2" s="1"/>
  <c r="GI73" i="2"/>
  <c r="GI137" i="2" s="1"/>
  <c r="GM73" i="2"/>
  <c r="GM137" i="2" s="1"/>
  <c r="GQ73" i="2"/>
  <c r="GQ137" i="2" s="1"/>
  <c r="GU73" i="2"/>
  <c r="GU137" i="2" s="1"/>
  <c r="GY73" i="2"/>
  <c r="GY137" i="2" s="1"/>
  <c r="HC73" i="2"/>
  <c r="HC137" i="2" s="1"/>
  <c r="K72" i="2"/>
  <c r="O72" i="2"/>
  <c r="S72" i="2"/>
  <c r="W72" i="2"/>
  <c r="W136" i="2" s="1"/>
  <c r="AA72" i="2"/>
  <c r="AA136" i="2" s="1"/>
  <c r="AE72" i="2"/>
  <c r="AI72" i="2"/>
  <c r="AM72" i="2"/>
  <c r="AM136" i="2" s="1"/>
  <c r="AQ72" i="2"/>
  <c r="AQ136" i="2" s="1"/>
  <c r="AU72" i="2"/>
  <c r="AU136" i="2" s="1"/>
  <c r="AY72" i="2"/>
  <c r="AY136" i="2" s="1"/>
  <c r="BC72" i="2"/>
  <c r="BC136" i="2" s="1"/>
  <c r="BG72" i="2"/>
  <c r="BG136" i="2" s="1"/>
  <c r="BK72" i="2"/>
  <c r="BO72" i="2"/>
  <c r="BO136" i="2" s="1"/>
  <c r="BS72" i="2"/>
  <c r="BS136" i="2" s="1"/>
  <c r="BW72" i="2"/>
  <c r="BW136" i="2" s="1"/>
  <c r="CA72" i="2"/>
  <c r="CE72" i="2"/>
  <c r="CE136" i="2" s="1"/>
  <c r="CI72" i="2"/>
  <c r="CI136" i="2" s="1"/>
  <c r="CM72" i="2"/>
  <c r="CM136" i="2" s="1"/>
  <c r="CQ72" i="2"/>
  <c r="CQ136" i="2" s="1"/>
  <c r="CU72" i="2"/>
  <c r="CU136" i="2" s="1"/>
  <c r="CY72" i="2"/>
  <c r="CY136" i="2" s="1"/>
  <c r="DC72" i="2"/>
  <c r="DC136" i="2" s="1"/>
  <c r="DG72" i="2"/>
  <c r="DG136" i="2" s="1"/>
  <c r="DK72" i="2"/>
  <c r="DK136" i="2" s="1"/>
  <c r="DO72" i="2"/>
  <c r="DO136" i="2" s="1"/>
  <c r="DS72" i="2"/>
  <c r="DS136" i="2" s="1"/>
  <c r="DW72" i="2"/>
  <c r="EA72" i="2"/>
  <c r="EA136" i="2" s="1"/>
  <c r="EE72" i="2"/>
  <c r="EE136" i="2" s="1"/>
  <c r="EI72" i="2"/>
  <c r="EI136" i="2" s="1"/>
  <c r="EM72" i="2"/>
  <c r="EQ72" i="2"/>
  <c r="EU72" i="2"/>
  <c r="EU136" i="2" s="1"/>
  <c r="EY72" i="2"/>
  <c r="EY136" i="2" s="1"/>
  <c r="FC72" i="2"/>
  <c r="FG72" i="2"/>
  <c r="FG136" i="2" s="1"/>
  <c r="FK72" i="2"/>
  <c r="FK136" i="2" s="1"/>
  <c r="FO72" i="2"/>
  <c r="FO136" i="2" s="1"/>
  <c r="FS72" i="2"/>
  <c r="FS136" i="2" s="1"/>
  <c r="FW72" i="2"/>
  <c r="FW136" i="2" s="1"/>
  <c r="GA72" i="2"/>
  <c r="GE72" i="2"/>
  <c r="GE136" i="2" s="1"/>
  <c r="GI72" i="2"/>
  <c r="GI136" i="2" s="1"/>
  <c r="GM72" i="2"/>
  <c r="GM136" i="2" s="1"/>
  <c r="GQ72" i="2"/>
  <c r="GQ136" i="2" s="1"/>
  <c r="GU72" i="2"/>
  <c r="GU136" i="2" s="1"/>
  <c r="GY72" i="2"/>
  <c r="GY136" i="2" s="1"/>
  <c r="HC72" i="2"/>
  <c r="HC136" i="2" s="1"/>
  <c r="K71" i="2"/>
  <c r="K135" i="2" s="1"/>
  <c r="O71" i="2"/>
  <c r="O135" i="2" s="1"/>
  <c r="S71" i="2"/>
  <c r="S135" i="2" s="1"/>
  <c r="W71" i="2"/>
  <c r="W135" i="2" s="1"/>
  <c r="AA71" i="2"/>
  <c r="AA135" i="2" s="1"/>
  <c r="AE71" i="2"/>
  <c r="AI71" i="2"/>
  <c r="AM71" i="2"/>
  <c r="AM135" i="2" s="1"/>
  <c r="AQ71" i="2"/>
  <c r="AQ135" i="2" s="1"/>
  <c r="AU71" i="2"/>
  <c r="AU135" i="2" s="1"/>
  <c r="AY71" i="2"/>
  <c r="BC71" i="2"/>
  <c r="BC135" i="2" s="1"/>
  <c r="BG71" i="2"/>
  <c r="BG135" i="2" s="1"/>
  <c r="BK71" i="2"/>
  <c r="BO71" i="2"/>
  <c r="BO135" i="2" s="1"/>
  <c r="BS71" i="2"/>
  <c r="BW71" i="2"/>
  <c r="BW135" i="2" s="1"/>
  <c r="CA71" i="2"/>
  <c r="CA135" i="2" s="1"/>
  <c r="CE71" i="2"/>
  <c r="CE135" i="2" s="1"/>
  <c r="CI71" i="2"/>
  <c r="CI135" i="2" s="1"/>
  <c r="CM71" i="2"/>
  <c r="CM135" i="2" s="1"/>
  <c r="CQ71" i="2"/>
  <c r="CQ135" i="2" s="1"/>
  <c r="CU71" i="2"/>
  <c r="CY71" i="2"/>
  <c r="DC71" i="2"/>
  <c r="DC135" i="2" s="1"/>
  <c r="DG71" i="2"/>
  <c r="DG135" i="2" s="1"/>
  <c r="DK71" i="2"/>
  <c r="DK135" i="2" s="1"/>
  <c r="DO71" i="2"/>
  <c r="DO135" i="2" s="1"/>
  <c r="DS71" i="2"/>
  <c r="DS135" i="2" s="1"/>
  <c r="DW71" i="2"/>
  <c r="DW135" i="2" s="1"/>
  <c r="EA71" i="2"/>
  <c r="EA135" i="2" s="1"/>
  <c r="EE71" i="2"/>
  <c r="EE135" i="2" s="1"/>
  <c r="EI71" i="2"/>
  <c r="EI135" i="2" s="1"/>
  <c r="EM71" i="2"/>
  <c r="EM135" i="2" s="1"/>
  <c r="EQ71" i="2"/>
  <c r="EU71" i="2"/>
  <c r="EU135" i="2" s="1"/>
  <c r="EY71" i="2"/>
  <c r="EY135" i="2" s="1"/>
  <c r="FC71" i="2"/>
  <c r="FC135" i="2" s="1"/>
  <c r="FG71" i="2"/>
  <c r="FK71" i="2"/>
  <c r="FK135" i="2" s="1"/>
  <c r="FO71" i="2"/>
  <c r="FO135" i="2" s="1"/>
  <c r="FS71" i="2"/>
  <c r="FS135" i="2" s="1"/>
  <c r="FW71" i="2"/>
  <c r="FW135" i="2" s="1"/>
  <c r="GA71" i="2"/>
  <c r="GA135" i="2" s="1"/>
  <c r="GE71" i="2"/>
  <c r="GE135" i="2" s="1"/>
  <c r="GI71" i="2"/>
  <c r="GI135" i="2" s="1"/>
  <c r="GM71" i="2"/>
  <c r="GM135" i="2" s="1"/>
  <c r="GQ71" i="2"/>
  <c r="GU71" i="2"/>
  <c r="GU135" i="2" s="1"/>
  <c r="GY71" i="2"/>
  <c r="GY135" i="2" s="1"/>
  <c r="HC71" i="2"/>
  <c r="HC135" i="2" s="1"/>
  <c r="K70" i="2"/>
  <c r="K134" i="2" s="1"/>
  <c r="O70" i="2"/>
  <c r="O134" i="2" s="1"/>
  <c r="S70" i="2"/>
  <c r="S134" i="2" s="1"/>
  <c r="W70" i="2"/>
  <c r="W134" i="2" s="1"/>
  <c r="AA70" i="2"/>
  <c r="AA134" i="2" s="1"/>
  <c r="AE70" i="2"/>
  <c r="AE134" i="2" s="1"/>
  <c r="AI70" i="2"/>
  <c r="AI134" i="2" s="1"/>
  <c r="AM70" i="2"/>
  <c r="AM134" i="2" s="1"/>
  <c r="AQ70" i="2"/>
  <c r="AU70" i="2"/>
  <c r="AU134" i="2" s="1"/>
  <c r="AY70" i="2"/>
  <c r="BC70" i="2"/>
  <c r="BG70" i="2"/>
  <c r="BG134" i="2" s="1"/>
  <c r="BK70" i="2"/>
  <c r="BO70" i="2"/>
  <c r="BS70" i="2"/>
  <c r="BW70" i="2"/>
  <c r="BW134" i="2" s="1"/>
  <c r="CA70" i="2"/>
  <c r="CA134" i="2" s="1"/>
  <c r="CE70" i="2"/>
  <c r="CE134" i="2" s="1"/>
  <c r="CI70" i="2"/>
  <c r="CM70" i="2"/>
  <c r="CM134" i="2" s="1"/>
  <c r="CQ70" i="2"/>
  <c r="CQ134" i="2" s="1"/>
  <c r="CU70" i="2"/>
  <c r="CU134" i="2" s="1"/>
  <c r="CY70" i="2"/>
  <c r="CY134" i="2" s="1"/>
  <c r="DC70" i="2"/>
  <c r="DC134" i="2" s="1"/>
  <c r="DG70" i="2"/>
  <c r="DG134" i="2" s="1"/>
  <c r="DK70" i="2"/>
  <c r="DK134" i="2" s="1"/>
  <c r="DO70" i="2"/>
  <c r="DO134" i="2" s="1"/>
  <c r="DS70" i="2"/>
  <c r="DS134" i="2" s="1"/>
  <c r="DW70" i="2"/>
  <c r="DW134" i="2" s="1"/>
  <c r="EA70" i="2"/>
  <c r="EA134" i="2" s="1"/>
  <c r="EE70" i="2"/>
  <c r="EE134" i="2" s="1"/>
  <c r="EI70" i="2"/>
  <c r="EI134" i="2" s="1"/>
  <c r="EM70" i="2"/>
  <c r="EM134" i="2" s="1"/>
  <c r="EQ70" i="2"/>
  <c r="EQ134" i="2" s="1"/>
  <c r="EU70" i="2"/>
  <c r="EU134" i="2" s="1"/>
  <c r="EY70" i="2"/>
  <c r="EY134" i="2" s="1"/>
  <c r="FC70" i="2"/>
  <c r="FC134" i="2" s="1"/>
  <c r="FG70" i="2"/>
  <c r="FG134" i="2" s="1"/>
  <c r="FK70" i="2"/>
  <c r="FO70" i="2"/>
  <c r="FO134" i="2" s="1"/>
  <c r="FS70" i="2"/>
  <c r="FS134" i="2" s="1"/>
  <c r="FW70" i="2"/>
  <c r="GA70" i="2"/>
  <c r="GE70" i="2"/>
  <c r="GE134" i="2" s="1"/>
  <c r="GI70" i="2"/>
  <c r="GI134" i="2" s="1"/>
  <c r="GM70" i="2"/>
  <c r="GM134" i="2" s="1"/>
  <c r="GQ70" i="2"/>
  <c r="GQ134" i="2" s="1"/>
  <c r="GU70" i="2"/>
  <c r="GU134" i="2" s="1"/>
  <c r="GY70" i="2"/>
  <c r="GY134" i="2" s="1"/>
  <c r="HC70" i="2"/>
  <c r="HC134" i="2" s="1"/>
  <c r="GY69" i="2"/>
  <c r="GY133" i="2" s="1"/>
  <c r="HC69" i="2"/>
  <c r="HC133" i="2" s="1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 s="1"/>
  <c r="GU69" i="2"/>
  <c r="GU133" i="2" s="1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 s="1"/>
  <c r="GM69" i="2"/>
  <c r="GM133" i="2" s="1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 s="1"/>
  <c r="GE69" i="2"/>
  <c r="GE133" i="2" s="1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 s="1"/>
  <c r="FW69" i="2"/>
  <c r="FW133" i="2" s="1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 s="1"/>
  <c r="FO69" i="2"/>
  <c r="FO133" i="2" s="1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 s="1"/>
  <c r="FG69" i="2"/>
  <c r="FG133" i="2" s="1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 s="1"/>
  <c r="EY69" i="2"/>
  <c r="EY133" i="2" s="1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 s="1"/>
  <c r="EQ69" i="2"/>
  <c r="EQ133" i="2" s="1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 s="1"/>
  <c r="EI69" i="2"/>
  <c r="EI133" i="2" s="1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 s="1"/>
  <c r="EA69" i="2"/>
  <c r="EA133" i="2" s="1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 s="1"/>
  <c r="DS69" i="2"/>
  <c r="DS133" i="2" s="1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 s="1"/>
  <c r="DK69" i="2"/>
  <c r="DK133" i="2" s="1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 s="1"/>
  <c r="DC69" i="2"/>
  <c r="DC133" i="2" s="1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 s="1"/>
  <c r="CU69" i="2"/>
  <c r="CU133" i="2" s="1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 s="1"/>
  <c r="CM69" i="2"/>
  <c r="CM133" i="2" s="1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 s="1"/>
  <c r="CE169" i="2"/>
  <c r="CE153" i="2"/>
  <c r="CE188" i="2"/>
  <c r="CE180" i="2"/>
  <c r="CE172" i="2"/>
  <c r="CE178" i="2"/>
  <c r="CE158" i="2"/>
  <c r="CE154" i="2"/>
  <c r="CE150" i="2"/>
  <c r="BW69" i="2"/>
  <c r="BW133" i="2" s="1"/>
  <c r="CA69" i="2"/>
  <c r="CA133" i="2" s="1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 s="1"/>
  <c r="BS69" i="2"/>
  <c r="BS133" i="2" s="1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 s="1"/>
  <c r="BK69" i="2"/>
  <c r="BK133" i="2" s="1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 s="1"/>
  <c r="BC69" i="2"/>
  <c r="BC133" i="2" s="1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 s="1"/>
  <c r="AU69" i="2"/>
  <c r="AU133" i="2" s="1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 s="1"/>
  <c r="AM69" i="2"/>
  <c r="AM133" i="2" s="1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 s="1"/>
  <c r="AE69" i="2"/>
  <c r="AE133" i="2" s="1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 s="1"/>
  <c r="W69" i="2"/>
  <c r="W133" i="2" s="1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 s="1"/>
  <c r="O69" i="2"/>
  <c r="O133" i="2" s="1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 s="1"/>
  <c r="C133" i="2"/>
  <c r="G128" i="2"/>
  <c r="G190" i="2" s="1"/>
  <c r="C190" i="2"/>
  <c r="G124" i="2"/>
  <c r="G186" i="2" s="1"/>
  <c r="C186" i="2"/>
  <c r="G120" i="2"/>
  <c r="G182" i="2" s="1"/>
  <c r="C182" i="2"/>
  <c r="G116" i="2"/>
  <c r="G178" i="2" s="1"/>
  <c r="C178" i="2"/>
  <c r="G112" i="2"/>
  <c r="G174" i="2" s="1"/>
  <c r="C174" i="2"/>
  <c r="G107" i="2"/>
  <c r="G170" i="2" s="1"/>
  <c r="C170" i="2"/>
  <c r="G103" i="2"/>
  <c r="G166" i="2" s="1"/>
  <c r="C166" i="2"/>
  <c r="G99" i="2"/>
  <c r="G162" i="2" s="1"/>
  <c r="C162" i="2"/>
  <c r="G95" i="2"/>
  <c r="G158" i="2" s="1"/>
  <c r="C158" i="2"/>
  <c r="G91" i="2"/>
  <c r="G154" i="2" s="1"/>
  <c r="C154" i="2"/>
  <c r="G86" i="2"/>
  <c r="G150" i="2" s="1"/>
  <c r="C150" i="2"/>
  <c r="G82" i="2"/>
  <c r="G146" i="2" s="1"/>
  <c r="C146" i="2"/>
  <c r="G78" i="2"/>
  <c r="G142" i="2" s="1"/>
  <c r="C142" i="2"/>
  <c r="G74" i="2"/>
  <c r="G138" i="2" s="1"/>
  <c r="C138" i="2"/>
  <c r="G70" i="2"/>
  <c r="G134" i="2" s="1"/>
  <c r="C134" i="2"/>
  <c r="G127" i="2"/>
  <c r="G189" i="2" s="1"/>
  <c r="C189" i="2"/>
  <c r="G123" i="2"/>
  <c r="G185" i="2" s="1"/>
  <c r="C185" i="2"/>
  <c r="G119" i="2"/>
  <c r="G181" i="2" s="1"/>
  <c r="C181" i="2"/>
  <c r="G115" i="2"/>
  <c r="G177" i="2" s="1"/>
  <c r="C177" i="2"/>
  <c r="G111" i="2"/>
  <c r="G173" i="2" s="1"/>
  <c r="C173" i="2"/>
  <c r="G106" i="2"/>
  <c r="G169" i="2" s="1"/>
  <c r="C169" i="2"/>
  <c r="G102" i="2"/>
  <c r="G165" i="2" s="1"/>
  <c r="C165" i="2"/>
  <c r="G98" i="2"/>
  <c r="G161" i="2" s="1"/>
  <c r="C161" i="2"/>
  <c r="G94" i="2"/>
  <c r="G157" i="2" s="1"/>
  <c r="C157" i="2"/>
  <c r="G90" i="2"/>
  <c r="G153" i="2" s="1"/>
  <c r="C153" i="2"/>
  <c r="G85" i="2"/>
  <c r="G149" i="2" s="1"/>
  <c r="C149" i="2"/>
  <c r="G81" i="2"/>
  <c r="G145" i="2" s="1"/>
  <c r="C145" i="2"/>
  <c r="G77" i="2"/>
  <c r="G141" i="2" s="1"/>
  <c r="C141" i="2"/>
  <c r="G73" i="2"/>
  <c r="G137" i="2" s="1"/>
  <c r="C137" i="2"/>
  <c r="G126" i="2"/>
  <c r="G188" i="2" s="1"/>
  <c r="C188" i="2"/>
  <c r="G122" i="2"/>
  <c r="G184" i="2" s="1"/>
  <c r="C184" i="2"/>
  <c r="G118" i="2"/>
  <c r="G180" i="2" s="1"/>
  <c r="C180" i="2"/>
  <c r="G114" i="2"/>
  <c r="G176" i="2" s="1"/>
  <c r="C176" i="2"/>
  <c r="G109" i="2"/>
  <c r="G172" i="2" s="1"/>
  <c r="C172" i="2"/>
  <c r="G105" i="2"/>
  <c r="G168" i="2" s="1"/>
  <c r="C168" i="2"/>
  <c r="G101" i="2"/>
  <c r="G164" i="2" s="1"/>
  <c r="C164" i="2"/>
  <c r="G97" i="2"/>
  <c r="G160" i="2" s="1"/>
  <c r="C160" i="2"/>
  <c r="G93" i="2"/>
  <c r="G156" i="2" s="1"/>
  <c r="C156" i="2"/>
  <c r="G88" i="2"/>
  <c r="G152" i="2" s="1"/>
  <c r="C152" i="2"/>
  <c r="G84" i="2"/>
  <c r="G148" i="2" s="1"/>
  <c r="C148" i="2"/>
  <c r="G80" i="2"/>
  <c r="G144" i="2" s="1"/>
  <c r="C144" i="2"/>
  <c r="G76" i="2"/>
  <c r="G140" i="2" s="1"/>
  <c r="C140" i="2"/>
  <c r="G72" i="2"/>
  <c r="G136" i="2" s="1"/>
  <c r="C136" i="2"/>
  <c r="G125" i="2"/>
  <c r="G187" i="2" s="1"/>
  <c r="C187" i="2"/>
  <c r="G121" i="2"/>
  <c r="G183" i="2" s="1"/>
  <c r="C183" i="2"/>
  <c r="G117" i="2"/>
  <c r="G179" i="2" s="1"/>
  <c r="C179" i="2"/>
  <c r="G113" i="2"/>
  <c r="G175" i="2" s="1"/>
  <c r="C175" i="2"/>
  <c r="G108" i="2"/>
  <c r="G171" i="2" s="1"/>
  <c r="C171" i="2"/>
  <c r="G104" i="2"/>
  <c r="G167" i="2" s="1"/>
  <c r="C167" i="2"/>
  <c r="G100" i="2"/>
  <c r="G163" i="2" s="1"/>
  <c r="C163" i="2"/>
  <c r="G96" i="2"/>
  <c r="G159" i="2" s="1"/>
  <c r="C159" i="2"/>
  <c r="G92" i="2"/>
  <c r="G155" i="2" s="1"/>
  <c r="C155" i="2"/>
  <c r="G87" i="2"/>
  <c r="G151" i="2" s="1"/>
  <c r="C151" i="2"/>
  <c r="G83" i="2"/>
  <c r="G147" i="2" s="1"/>
  <c r="C147" i="2"/>
  <c r="G79" i="2"/>
  <c r="G143" i="2" s="1"/>
  <c r="C143" i="2"/>
  <c r="G75" i="2"/>
  <c r="G139" i="2" s="1"/>
  <c r="C139" i="2"/>
  <c r="G71" i="2"/>
  <c r="G135" i="2" s="1"/>
  <c r="C135" i="2"/>
  <c r="G130" i="2"/>
  <c r="G192" i="2" s="1"/>
  <c r="G129" i="2"/>
  <c r="G191" i="2" s="1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O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O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O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O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O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O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O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O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O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O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O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O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O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O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O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O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 l="1"/>
  <c r="CE40" i="1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 s="1"/>
  <c r="BC66" i="1"/>
  <c r="BF66" i="1"/>
  <c r="BI66" i="1"/>
  <c r="BL66" i="1"/>
  <c r="Y66" i="1"/>
  <c r="AK66" i="1"/>
  <c r="AZ66" i="1"/>
  <c r="BR66" i="1"/>
  <c r="BO66" i="1"/>
  <c r="BU66" i="1"/>
  <c r="BX66" i="1"/>
  <c r="BY15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 s="1"/>
  <c r="EU66" i="1"/>
  <c r="DB66" i="1"/>
  <c r="CM66" i="1"/>
  <c r="EI66" i="1"/>
  <c r="CS66" i="1"/>
  <c r="CV66" i="1"/>
  <c r="EO66" i="1"/>
  <c r="ER66" i="1"/>
  <c r="DD105" i="2" l="1"/>
  <c r="BP18" i="1"/>
  <c r="BP17" i="1"/>
  <c r="BP16" i="1"/>
  <c r="BP4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4" i="1"/>
  <c r="BP43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3" i="1"/>
  <c r="BP22" i="1"/>
  <c r="BP21" i="1"/>
  <c r="BP20" i="1"/>
  <c r="BP19" i="1"/>
  <c r="BP15" i="1"/>
  <c r="BP14" i="1"/>
  <c r="BP13" i="1"/>
  <c r="BP12" i="1"/>
  <c r="BP11" i="1"/>
  <c r="BP10" i="1"/>
  <c r="BP9" i="1"/>
  <c r="BP8" i="1"/>
  <c r="BP7" i="1"/>
  <c r="BP6" i="1"/>
  <c r="BP5" i="1"/>
  <c r="DU111" i="1"/>
  <c r="FH111" i="2"/>
  <c r="FH173" i="2" s="1"/>
  <c r="BY80" i="1"/>
  <c r="CV80" i="2"/>
  <c r="CV144" i="2" s="1"/>
  <c r="AX115" i="1"/>
  <c r="BL115" i="2"/>
  <c r="BL177" i="2" s="1"/>
  <c r="CE105" i="1"/>
  <c r="AX59" i="1"/>
  <c r="CE5" i="1"/>
  <c r="DO25" i="1"/>
  <c r="DO18" i="1"/>
  <c r="DO17" i="1"/>
  <c r="DO16" i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CQ18" i="1"/>
  <c r="CQ17" i="1"/>
  <c r="EM26" i="1"/>
  <c r="EM17" i="1"/>
  <c r="EM16" i="1"/>
  <c r="EM18" i="1"/>
  <c r="EA36" i="1"/>
  <c r="EA16" i="1"/>
  <c r="EA17" i="1"/>
  <c r="EA18" i="1"/>
  <c r="EG39" i="1"/>
  <c r="EG16" i="1"/>
  <c r="EG18" i="1"/>
  <c r="EG17" i="1"/>
  <c r="EY14" i="1"/>
  <c r="EY17" i="1"/>
  <c r="EY18" i="1"/>
  <c r="EY16" i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CN42" i="1"/>
  <c r="BJ33" i="1"/>
  <c r="EG25" i="1"/>
  <c r="BA53" i="1"/>
  <c r="EV37" i="1"/>
  <c r="AX25" i="1"/>
  <c r="BA9" i="1"/>
  <c r="BM47" i="1"/>
  <c r="EV13" i="1"/>
  <c r="BM32" i="1"/>
  <c r="CW21" i="1"/>
  <c r="DC38" i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AU7" i="1"/>
  <c r="AF35" i="1"/>
  <c r="AU14" i="1"/>
  <c r="AO7" i="1"/>
  <c r="EY59" i="1"/>
  <c r="DO53" i="1"/>
  <c r="DO64" i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DI40" i="1"/>
  <c r="AF47" i="1"/>
  <c r="AC23" i="1"/>
  <c r="EY28" i="1"/>
  <c r="BA62" i="1"/>
  <c r="EY65" i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FE57" i="1"/>
  <c r="DX22" i="1"/>
  <c r="FE54" i="1"/>
  <c r="ES12" i="1"/>
  <c r="DL41" i="1"/>
  <c r="DI21" i="1"/>
  <c r="Z28" i="1"/>
  <c r="Z40" i="1"/>
  <c r="CQ33" i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EJ37" i="1"/>
  <c r="DI65" i="1"/>
  <c r="DC23" i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AR60" i="1"/>
  <c r="AO40" i="1"/>
  <c r="CB32" i="1"/>
  <c r="EP65" i="1"/>
  <c r="EP39" i="1"/>
  <c r="DI59" i="1"/>
  <c r="EG9" i="1"/>
  <c r="CQ12" i="1"/>
  <c r="EA14" i="1"/>
  <c r="EA22" i="1"/>
  <c r="DU38" i="1"/>
  <c r="CT28" i="1"/>
  <c r="BV56" i="1"/>
  <c r="BS7" i="1"/>
  <c r="BS44" i="1"/>
  <c r="BA64" i="1"/>
  <c r="BY9" i="1"/>
  <c r="Z62" i="1"/>
  <c r="BS47" i="1"/>
  <c r="EJ23" i="1"/>
  <c r="EJ41" i="1"/>
  <c r="Z15" i="1"/>
  <c r="BM15" i="1"/>
  <c r="CW47" i="1"/>
  <c r="CN29" i="1"/>
  <c r="FB19" i="1"/>
  <c r="CB61" i="1"/>
  <c r="FE55" i="1"/>
  <c r="BY38" i="1"/>
  <c r="BS52" i="1"/>
  <c r="BJ46" i="1"/>
  <c r="DC7" i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V61" i="1"/>
  <c r="EA34" i="1"/>
  <c r="CW11" i="1"/>
  <c r="FB12" i="1"/>
  <c r="DI20" i="1"/>
  <c r="CH38" i="1"/>
  <c r="FB55" i="1"/>
  <c r="EA15" i="1"/>
  <c r="BV26" i="1"/>
  <c r="FE59" i="1"/>
  <c r="EA23" i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CE19" i="1"/>
  <c r="CE33" i="1"/>
  <c r="CE47" i="1"/>
  <c r="CE32" i="1"/>
  <c r="CE46" i="1"/>
  <c r="CE15" i="1"/>
  <c r="CE31" i="1"/>
  <c r="CE12" i="1"/>
  <c r="CE28" i="1"/>
  <c r="CE22" i="1"/>
  <c r="CE36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23" i="1"/>
  <c r="CE30" i="1"/>
  <c r="CE39" i="1"/>
  <c r="CE14" i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M58" i="1"/>
  <c r="ED35" i="1"/>
  <c r="DX32" i="1"/>
  <c r="DO7" i="1"/>
  <c r="CW5" i="1"/>
  <c r="CW10" i="1"/>
  <c r="CW26" i="1"/>
  <c r="CW40" i="1"/>
  <c r="CW9" i="1"/>
  <c r="CW25" i="1"/>
  <c r="CW39" i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EM34" i="1"/>
  <c r="DO60" i="1"/>
  <c r="EP59" i="1"/>
  <c r="EA19" i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CQ22" i="1"/>
  <c r="CQ36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CQ48" i="1"/>
  <c r="CQ11" i="1"/>
  <c r="CQ20" i="1"/>
  <c r="CQ43" i="1"/>
  <c r="CQ34" i="1"/>
  <c r="CQ27" i="1"/>
  <c r="DR13" i="1"/>
  <c r="DO27" i="1"/>
  <c r="ES10" i="1"/>
  <c r="FE47" i="1"/>
  <c r="CZ50" i="1"/>
  <c r="CT32" i="1"/>
  <c r="EA37" i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ES30" i="1"/>
  <c r="EP43" i="1"/>
  <c r="DX64" i="1"/>
  <c r="FE53" i="1"/>
  <c r="CH9" i="1"/>
  <c r="DL23" i="1"/>
  <c r="EY50" i="1"/>
  <c r="DO8" i="1"/>
  <c r="DL61" i="1"/>
  <c r="DF34" i="1"/>
  <c r="DO39" i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40" i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DC11" i="1"/>
  <c r="DC27" i="1"/>
  <c r="DC41" i="1"/>
  <c r="DC10" i="1"/>
  <c r="DC26" i="1"/>
  <c r="DC40" i="1"/>
  <c r="DC9" i="1"/>
  <c r="DC25" i="1"/>
  <c r="DC39" i="1"/>
  <c r="DC22" i="1"/>
  <c r="DC36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14" i="1"/>
  <c r="DC30" i="1"/>
  <c r="DC44" i="1"/>
  <c r="DC31" i="1"/>
  <c r="DC47" i="1"/>
  <c r="DC19" i="1"/>
  <c r="DC8" i="1"/>
  <c r="DC15" i="1"/>
  <c r="DC33" i="1"/>
  <c r="DR11" i="1"/>
  <c r="DX37" i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DX62" i="1"/>
  <c r="EY52" i="1"/>
  <c r="CN14" i="1"/>
  <c r="DX47" i="1"/>
  <c r="EV27" i="1"/>
  <c r="DU32" i="1"/>
  <c r="EV63" i="1"/>
  <c r="DC20" i="1"/>
  <c r="DR36" i="1"/>
  <c r="DX61" i="1"/>
  <c r="DR62" i="1"/>
  <c r="EY25" i="1"/>
  <c r="EM65" i="1"/>
  <c r="DO32" i="1"/>
  <c r="DO46" i="1"/>
  <c r="DO15" i="1"/>
  <c r="DO31" i="1"/>
  <c r="DO14" i="1"/>
  <c r="DO30" i="1"/>
  <c r="DO44" i="1"/>
  <c r="DO13" i="1"/>
  <c r="DO29" i="1"/>
  <c r="DO43" i="1"/>
  <c r="DO10" i="1"/>
  <c r="DO26" i="1"/>
  <c r="DO40" i="1"/>
  <c r="DO20" i="1"/>
  <c r="DO34" i="1"/>
  <c r="DO48" i="1"/>
  <c r="DO37" i="1"/>
  <c r="DO49" i="1"/>
  <c r="DO12" i="1"/>
  <c r="DO21" i="1"/>
  <c r="DO28" i="1"/>
  <c r="DO35" i="1"/>
  <c r="DO6" i="1"/>
  <c r="DO23" i="1"/>
  <c r="DC6" i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56" i="1"/>
  <c r="DL11" i="1"/>
  <c r="DL57" i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4" i="1"/>
  <c r="CK30" i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DF29" i="1"/>
  <c r="DF43" i="1"/>
  <c r="DF12" i="1"/>
  <c r="DF28" i="1"/>
  <c r="DF42" i="1"/>
  <c r="DF11" i="1"/>
  <c r="DF27" i="1"/>
  <c r="DF41" i="1"/>
  <c r="DF10" i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DX31" i="1"/>
  <c r="DX11" i="1"/>
  <c r="DX8" i="1"/>
  <c r="DX27" i="1"/>
  <c r="DX40" i="1"/>
  <c r="DX12" i="1"/>
  <c r="DX28" i="1"/>
  <c r="DX41" i="1"/>
  <c r="DX38" i="1"/>
  <c r="DX10" i="1"/>
  <c r="DX42" i="1"/>
  <c r="DX14" i="1"/>
  <c r="DX39" i="1"/>
  <c r="DX9" i="1"/>
  <c r="DF35" i="1"/>
  <c r="DF30" i="1"/>
  <c r="DX33" i="1"/>
  <c r="EY13" i="1"/>
  <c r="EY29" i="1"/>
  <c r="EY43" i="1"/>
  <c r="EY10" i="1"/>
  <c r="EY26" i="1"/>
  <c r="EY47" i="1"/>
  <c r="EY35" i="1"/>
  <c r="EY22" i="1"/>
  <c r="EY7" i="1"/>
  <c r="EY48" i="1"/>
  <c r="EY19" i="1"/>
  <c r="EY36" i="1"/>
  <c r="EY33" i="1"/>
  <c r="EY40" i="1"/>
  <c r="EY37" i="1"/>
  <c r="EY9" i="1"/>
  <c r="EY21" i="1"/>
  <c r="EY49" i="1"/>
  <c r="EY23" i="1"/>
  <c r="FE44" i="1"/>
  <c r="EP8" i="1"/>
  <c r="CE11" i="1"/>
  <c r="CH36" i="1"/>
  <c r="DX59" i="1"/>
  <c r="ED9" i="1"/>
  <c r="CK40" i="1"/>
  <c r="DO51" i="1"/>
  <c r="ED25" i="1"/>
  <c r="CK31" i="1"/>
  <c r="DO52" i="1"/>
  <c r="EA7" i="1"/>
  <c r="DC34" i="1"/>
  <c r="CW31" i="1"/>
  <c r="EP53" i="1"/>
  <c r="DX6" i="1"/>
  <c r="EY34" i="1"/>
  <c r="EM9" i="1"/>
  <c r="EM25" i="1"/>
  <c r="EM39" i="1"/>
  <c r="EM22" i="1"/>
  <c r="EM36" i="1"/>
  <c r="EM19" i="1"/>
  <c r="EM29" i="1"/>
  <c r="EM61" i="1"/>
  <c r="EM14" i="1"/>
  <c r="EM52" i="1"/>
  <c r="EM33" i="1"/>
  <c r="EM57" i="1"/>
  <c r="EM62" i="1"/>
  <c r="EM30" i="1"/>
  <c r="EM15" i="1"/>
  <c r="EM43" i="1"/>
  <c r="EM63" i="1"/>
  <c r="EM21" i="1"/>
  <c r="EM31" i="1"/>
  <c r="EM35" i="1"/>
  <c r="EM55" i="1"/>
  <c r="EM6" i="1"/>
  <c r="EM13" i="1"/>
  <c r="EM60" i="1"/>
  <c r="EM32" i="1"/>
  <c r="EM50" i="1"/>
  <c r="EM49" i="1"/>
  <c r="EM53" i="1"/>
  <c r="EM59" i="1"/>
  <c r="EM64" i="1"/>
  <c r="EM46" i="1"/>
  <c r="EM47" i="1"/>
  <c r="EM11" i="1"/>
  <c r="DX13" i="1"/>
  <c r="DX29" i="1"/>
  <c r="DX60" i="1"/>
  <c r="DF52" i="1"/>
  <c r="DR5" i="1"/>
  <c r="DR7" i="1"/>
  <c r="DR8" i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EY57" i="1"/>
  <c r="CB21" i="1"/>
  <c r="DU21" i="1"/>
  <c r="EV10" i="1"/>
  <c r="ED23" i="1"/>
  <c r="ES39" i="1"/>
  <c r="CH42" i="1"/>
  <c r="EJ11" i="1"/>
  <c r="DU31" i="1"/>
  <c r="DO38" i="1"/>
  <c r="EY30" i="1"/>
  <c r="EV58" i="1"/>
  <c r="CH12" i="1"/>
  <c r="CT40" i="1"/>
  <c r="CW49" i="1"/>
  <c r="DF8" i="1"/>
  <c r="CT31" i="1"/>
  <c r="EY38" i="1"/>
  <c r="CW63" i="1"/>
  <c r="DO61" i="1"/>
  <c r="DL35" i="1"/>
  <c r="CT30" i="1"/>
  <c r="DR64" i="1"/>
  <c r="CK12" i="1"/>
  <c r="EP22" i="1"/>
  <c r="DU48" i="1"/>
  <c r="FB13" i="1"/>
  <c r="DC13" i="1"/>
  <c r="DF55" i="1"/>
  <c r="FE62" i="1"/>
  <c r="DX52" i="1"/>
  <c r="CB5" i="1"/>
  <c r="CB8" i="1"/>
  <c r="CB9" i="1"/>
  <c r="CB13" i="1"/>
  <c r="CB14" i="1"/>
  <c r="CB25" i="1"/>
  <c r="CB33" i="1"/>
  <c r="CB34" i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V40" i="1"/>
  <c r="EP63" i="1"/>
  <c r="EV15" i="1"/>
  <c r="DR42" i="1"/>
  <c r="CH54" i="1"/>
  <c r="EJ22" i="1"/>
  <c r="FE34" i="1"/>
  <c r="EY41" i="1"/>
  <c r="EY55" i="1"/>
  <c r="EY12" i="1"/>
  <c r="DL63" i="1"/>
  <c r="FB50" i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21" i="1"/>
  <c r="EA35" i="1"/>
  <c r="EA49" i="1"/>
  <c r="EA32" i="1"/>
  <c r="EA11" i="1"/>
  <c r="EA43" i="1"/>
  <c r="EA46" i="1"/>
  <c r="EA27" i="1"/>
  <c r="EA40" i="1"/>
  <c r="EA31" i="1"/>
  <c r="EA12" i="1"/>
  <c r="EA9" i="1"/>
  <c r="EA28" i="1"/>
  <c r="EA41" i="1"/>
  <c r="EA13" i="1"/>
  <c r="EA29" i="1"/>
  <c r="EA39" i="1"/>
  <c r="EA25" i="1"/>
  <c r="DR46" i="1"/>
  <c r="DO9" i="1"/>
  <c r="CH53" i="1"/>
  <c r="EM38" i="1"/>
  <c r="CZ22" i="1"/>
  <c r="DF44" i="1"/>
  <c r="DC35" i="1"/>
  <c r="DI22" i="1"/>
  <c r="FB33" i="1"/>
  <c r="EP12" i="1"/>
  <c r="FE40" i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CT43" i="1"/>
  <c r="FE22" i="1"/>
  <c r="CW27" i="1"/>
  <c r="CZ57" i="1"/>
  <c r="EM40" i="1"/>
  <c r="CH5" i="1"/>
  <c r="CH35" i="1"/>
  <c r="CH20" i="1"/>
  <c r="CH34" i="1"/>
  <c r="CH48" i="1"/>
  <c r="CH19" i="1"/>
  <c r="CH33" i="1"/>
  <c r="CH47" i="1"/>
  <c r="CH32" i="1"/>
  <c r="CH46" i="1"/>
  <c r="CH13" i="1"/>
  <c r="CH29" i="1"/>
  <c r="CH43" i="1"/>
  <c r="CH7" i="1"/>
  <c r="CH23" i="1"/>
  <c r="CH37" i="1"/>
  <c r="CH10" i="1"/>
  <c r="CH26" i="1"/>
  <c r="CH8" i="1"/>
  <c r="CH40" i="1"/>
  <c r="CH15" i="1"/>
  <c r="CH31" i="1"/>
  <c r="CN32" i="1"/>
  <c r="CB15" i="1"/>
  <c r="EJ7" i="1"/>
  <c r="DU28" i="1"/>
  <c r="DU20" i="1"/>
  <c r="CZ28" i="1"/>
  <c r="DI54" i="1"/>
  <c r="CE7" i="1"/>
  <c r="DL21" i="1"/>
  <c r="DO47" i="1"/>
  <c r="CE8" i="1"/>
  <c r="EP27" i="1"/>
  <c r="ES43" i="1"/>
  <c r="CN8" i="1"/>
  <c r="CW46" i="1"/>
  <c r="EV59" i="1"/>
  <c r="CK28" i="1"/>
  <c r="DC37" i="1"/>
  <c r="EV44" i="1"/>
  <c r="DO62" i="1"/>
  <c r="DR26" i="1"/>
  <c r="CN11" i="1"/>
  <c r="CE25" i="1"/>
  <c r="FB35" i="1"/>
  <c r="DF65" i="1"/>
  <c r="FB21" i="1"/>
  <c r="DO65" i="1"/>
  <c r="CQ39" i="1"/>
  <c r="CB31" i="1"/>
  <c r="CE10" i="1"/>
  <c r="DR38" i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EY39" i="1"/>
  <c r="CB62" i="1"/>
  <c r="DO5" i="1"/>
  <c r="DL5" i="1"/>
  <c r="DI5" i="1"/>
  <c r="EG5" i="1"/>
  <c r="EM5" i="1"/>
  <c r="ED4" i="1"/>
  <c r="ED5" i="1"/>
  <c r="EA5" i="1"/>
  <c r="FE5" i="1"/>
  <c r="CT5" i="1"/>
  <c r="DC5" i="1"/>
  <c r="CZ5" i="1"/>
  <c r="CQ5" i="1"/>
  <c r="CN4" i="1"/>
  <c r="CN5" i="1"/>
  <c r="EP5" i="1"/>
  <c r="EY5" i="1"/>
  <c r="FB5" i="1"/>
  <c r="EV5" i="1"/>
  <c r="ES4" i="1"/>
  <c r="DF4" i="1"/>
  <c r="EJ4" i="1"/>
  <c r="EG4" i="1"/>
  <c r="CH4" i="1"/>
  <c r="CW4" i="1"/>
  <c r="EP4" i="1"/>
  <c r="EM4" i="1"/>
  <c r="CT4" i="1"/>
  <c r="CK4" i="1"/>
  <c r="CZ4" i="1"/>
  <c r="EY4" i="1"/>
  <c r="DU4" i="1"/>
  <c r="DO4" i="1"/>
  <c r="DC4" i="1"/>
  <c r="DL4" i="1"/>
  <c r="CQ4" i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BY6" i="1"/>
  <c r="BY20" i="1"/>
  <c r="BY32" i="1"/>
  <c r="BY44" i="1"/>
  <c r="BY56" i="1"/>
  <c r="BY27" i="1"/>
  <c r="BY39" i="1"/>
  <c r="BY51" i="1"/>
  <c r="BY61" i="1"/>
  <c r="BY46" i="1"/>
  <c r="BY41" i="1"/>
  <c r="BY53" i="1"/>
  <c r="BY48" i="1"/>
  <c r="BY36" i="1"/>
  <c r="BY12" i="1"/>
  <c r="BY11" i="1"/>
  <c r="BY25" i="1"/>
  <c r="BY37" i="1"/>
  <c r="BY49" i="1"/>
  <c r="BY28" i="1"/>
  <c r="BY57" i="1"/>
  <c r="BY19" i="1"/>
  <c r="BY50" i="1"/>
  <c r="BY59" i="1"/>
  <c r="BY62" i="1"/>
  <c r="BY33" i="1"/>
  <c r="BY55" i="1"/>
  <c r="BY47" i="1"/>
  <c r="BY5" i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22" i="1"/>
  <c r="BV34" i="1"/>
  <c r="BV46" i="1"/>
  <c r="BV58" i="1"/>
  <c r="BV53" i="1"/>
  <c r="BV36" i="1"/>
  <c r="BV48" i="1"/>
  <c r="BV19" i="1"/>
  <c r="BV31" i="1"/>
  <c r="BV43" i="1"/>
  <c r="BV63" i="1"/>
  <c r="BV33" i="1"/>
  <c r="BV6" i="1"/>
  <c r="BV20" i="1"/>
  <c r="BV32" i="1"/>
  <c r="BV57" i="1"/>
  <c r="BV40" i="1"/>
  <c r="BV30" i="1"/>
  <c r="BV50" i="1"/>
  <c r="BV59" i="1"/>
  <c r="BV60" i="1"/>
  <c r="BV9" i="1"/>
  <c r="BV11" i="1"/>
  <c r="BV12" i="1"/>
  <c r="BV54" i="1"/>
  <c r="BV55" i="1"/>
  <c r="BV25" i="1"/>
  <c r="BV37" i="1"/>
  <c r="BV14" i="1"/>
  <c r="BV65" i="1"/>
  <c r="BV28" i="1"/>
  <c r="BV15" i="1"/>
  <c r="BV7" i="1"/>
  <c r="BV35" i="1"/>
  <c r="BV10" i="1"/>
  <c r="BV61" i="1"/>
  <c r="BV29" i="1"/>
  <c r="BV44" i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BS61" i="1"/>
  <c r="BS8" i="1"/>
  <c r="BS22" i="1"/>
  <c r="BS34" i="1"/>
  <c r="BS15" i="1"/>
  <c r="BS29" i="1"/>
  <c r="BS41" i="1"/>
  <c r="BS53" i="1"/>
  <c r="BS36" i="1"/>
  <c r="BS5" i="1"/>
  <c r="BS19" i="1"/>
  <c r="BS31" i="1"/>
  <c r="BS43" i="1"/>
  <c r="BS63" i="1"/>
  <c r="BS12" i="1"/>
  <c r="BS14" i="1"/>
  <c r="BS28" i="1"/>
  <c r="BS40" i="1"/>
  <c r="BS13" i="1"/>
  <c r="BS64" i="1"/>
  <c r="BS6" i="1"/>
  <c r="BS49" i="1"/>
  <c r="BS50" i="1"/>
  <c r="BS21" i="1"/>
  <c r="BS9" i="1"/>
  <c r="BS23" i="1"/>
  <c r="BS62" i="1"/>
  <c r="BS25" i="1"/>
  <c r="BS54" i="1"/>
  <c r="BS11" i="1"/>
  <c r="BS37" i="1"/>
  <c r="BS38" i="1"/>
  <c r="BS27" i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AL60" i="1"/>
  <c r="BJ4" i="1"/>
  <c r="AX4" i="1"/>
  <c r="BG4" i="1"/>
  <c r="AR4" i="1"/>
  <c r="BA4" i="1"/>
  <c r="BV4" i="1"/>
  <c r="CB4" i="1"/>
  <c r="AU4" i="1"/>
  <c r="BY4" i="1"/>
  <c r="AL4" i="1"/>
  <c r="BM4" i="1"/>
  <c r="BD4" i="1"/>
  <c r="AO4" i="1"/>
  <c r="BS4" i="1"/>
  <c r="CN97" i="2" l="1"/>
  <c r="CN160" i="2" s="1"/>
  <c r="BH97" i="2"/>
  <c r="BH160" i="2" s="1"/>
  <c r="BH92" i="2"/>
  <c r="BH155" i="2" s="1"/>
  <c r="BH93" i="2"/>
  <c r="BH156" i="2" s="1"/>
  <c r="BX117" i="2"/>
  <c r="BX179" i="2" s="1"/>
  <c r="BX80" i="2"/>
  <c r="BX144" i="2" s="1"/>
  <c r="BX116" i="2"/>
  <c r="BX178" i="2" s="1"/>
  <c r="AR85" i="2"/>
  <c r="AR149" i="2" s="1"/>
  <c r="BX107" i="2"/>
  <c r="BX170" i="2" s="1"/>
  <c r="DD114" i="2"/>
  <c r="DD176" i="2" s="1"/>
  <c r="FP106" i="2"/>
  <c r="FP169" i="2" s="1"/>
  <c r="FP124" i="2"/>
  <c r="FP186" i="2" s="1"/>
  <c r="GF80" i="2"/>
  <c r="GF144" i="2" s="1"/>
  <c r="GV84" i="2"/>
  <c r="GV148" i="2" s="1"/>
  <c r="FP91" i="2"/>
  <c r="FP154" i="2" s="1"/>
  <c r="FP85" i="2"/>
  <c r="FP149" i="2" s="1"/>
  <c r="EZ100" i="2"/>
  <c r="EZ163" i="2" s="1"/>
  <c r="EJ84" i="2"/>
  <c r="EJ148" i="2" s="1"/>
  <c r="EJ95" i="2"/>
  <c r="EJ158" i="2" s="1"/>
  <c r="EJ124" i="2"/>
  <c r="EJ186" i="2" s="1"/>
  <c r="EJ116" i="2"/>
  <c r="EJ178" i="2" s="1"/>
  <c r="EJ91" i="2"/>
  <c r="EJ154" i="2" s="1"/>
  <c r="EJ76" i="2"/>
  <c r="EJ140" i="2" s="1"/>
  <c r="GF119" i="2"/>
  <c r="GF181" i="2" s="1"/>
  <c r="DT106" i="2"/>
  <c r="DT169" i="2" s="1"/>
  <c r="GF92" i="2"/>
  <c r="GF155" i="2" s="1"/>
  <c r="EZ92" i="2"/>
  <c r="EZ155" i="2" s="1"/>
  <c r="DT108" i="2"/>
  <c r="DT171" i="2" s="1"/>
  <c r="DT94" i="2"/>
  <c r="DT157" i="2" s="1"/>
  <c r="DT75" i="2"/>
  <c r="DT139" i="2" s="1"/>
  <c r="DT100" i="2"/>
  <c r="DT163" i="2" s="1"/>
  <c r="DT129" i="2"/>
  <c r="DT191" i="2" s="1"/>
  <c r="DT125" i="2"/>
  <c r="DT187" i="2" s="1"/>
  <c r="DT121" i="2"/>
  <c r="DT183" i="2" s="1"/>
  <c r="DT117" i="2"/>
  <c r="DT179" i="2" s="1"/>
  <c r="DT87" i="2"/>
  <c r="DT151" i="2" s="1"/>
  <c r="DT103" i="2"/>
  <c r="DT166" i="2" s="1"/>
  <c r="GF109" i="2"/>
  <c r="GF172" i="2" s="1"/>
  <c r="FP84" i="2"/>
  <c r="FP148" i="2" s="1"/>
  <c r="DD92" i="2"/>
  <c r="DD155" i="2" s="1"/>
  <c r="EZ72" i="2"/>
  <c r="EZ136" i="2" s="1"/>
  <c r="EZ121" i="2"/>
  <c r="EZ183" i="2" s="1"/>
  <c r="GV96" i="2"/>
  <c r="GV159" i="2" s="1"/>
  <c r="DD102" i="2"/>
  <c r="DD165" i="2" s="1"/>
  <c r="DD88" i="2"/>
  <c r="DD152" i="2" s="1"/>
  <c r="DD127" i="2"/>
  <c r="DD189" i="2" s="1"/>
  <c r="DD123" i="2"/>
  <c r="DD185" i="2" s="1"/>
  <c r="DD119" i="2"/>
  <c r="DD181" i="2" s="1"/>
  <c r="DD115" i="2"/>
  <c r="DD177" i="2" s="1"/>
  <c r="DD93" i="2"/>
  <c r="DD156" i="2" s="1"/>
  <c r="DD111" i="2"/>
  <c r="DD173" i="2" s="1"/>
  <c r="DD84" i="2"/>
  <c r="DD148" i="2" s="1"/>
  <c r="FP98" i="2"/>
  <c r="FP161" i="2" s="1"/>
  <c r="CN100" i="2"/>
  <c r="CN163" i="2" s="1"/>
  <c r="EJ72" i="2"/>
  <c r="EJ136" i="2" s="1"/>
  <c r="DT77" i="2"/>
  <c r="DT141" i="2" s="1"/>
  <c r="CN121" i="2"/>
  <c r="CN183" i="2" s="1"/>
  <c r="CN85" i="2"/>
  <c r="CN149" i="2" s="1"/>
  <c r="FP109" i="2"/>
  <c r="FP172" i="2" s="1"/>
  <c r="GV119" i="2"/>
  <c r="GV181" i="2" s="1"/>
  <c r="EJ97" i="2"/>
  <c r="EJ160" i="2" s="1"/>
  <c r="AR108" i="2"/>
  <c r="AR171" i="2" s="1"/>
  <c r="AR70" i="2"/>
  <c r="AR134" i="2" s="1"/>
  <c r="GV76" i="2"/>
  <c r="GV140" i="2" s="1"/>
  <c r="GV85" i="2"/>
  <c r="GV149" i="2" s="1"/>
  <c r="GV129" i="2"/>
  <c r="GV191" i="2" s="1"/>
  <c r="FP103" i="2"/>
  <c r="FP166" i="2" s="1"/>
  <c r="BH80" i="2"/>
  <c r="EZ129" i="2"/>
  <c r="EZ191" i="2" s="1"/>
  <c r="EZ120" i="2"/>
  <c r="EZ182" i="2" s="1"/>
  <c r="BH123" i="2"/>
  <c r="BH185" i="2" s="1"/>
  <c r="DD91" i="2"/>
  <c r="DD154" i="2" s="1"/>
  <c r="DD109" i="2"/>
  <c r="DD172" i="2" s="1"/>
  <c r="GV80" i="2"/>
  <c r="GV144" i="2" s="1"/>
  <c r="DD78" i="2"/>
  <c r="DD142" i="2" s="1"/>
  <c r="DD103" i="2"/>
  <c r="DD166" i="2" s="1"/>
  <c r="BX71" i="2"/>
  <c r="BX135" i="2" s="1"/>
  <c r="BH81" i="2"/>
  <c r="BH145" i="2" s="1"/>
  <c r="EJ82" i="2"/>
  <c r="EJ146" i="2" s="1"/>
  <c r="CN81" i="2"/>
  <c r="CN145" i="2" s="1"/>
  <c r="DD82" i="2"/>
  <c r="DD146" i="2" s="1"/>
  <c r="GV83" i="2"/>
  <c r="GV147" i="2" s="1"/>
  <c r="FP82" i="2"/>
  <c r="FP146" i="2" s="1"/>
  <c r="GF81" i="2"/>
  <c r="GF145" i="2" s="1"/>
  <c r="DT83" i="2"/>
  <c r="DT147" i="2" s="1"/>
  <c r="EZ90" i="2"/>
  <c r="EZ153" i="2" s="1"/>
  <c r="CN102" i="2"/>
  <c r="CN165" i="2" s="1"/>
  <c r="BX98" i="2"/>
  <c r="BX161" i="2" s="1"/>
  <c r="BX85" i="2"/>
  <c r="BX149" i="2" s="1"/>
  <c r="BX112" i="2"/>
  <c r="BX174" i="2" s="1"/>
  <c r="AR96" i="2"/>
  <c r="AR159" i="2" s="1"/>
  <c r="DT104" i="2"/>
  <c r="DT167" i="2" s="1"/>
  <c r="EZ127" i="2"/>
  <c r="EZ189" i="2" s="1"/>
  <c r="DD72" i="2"/>
  <c r="DD136" i="2" s="1"/>
  <c r="FP128" i="2"/>
  <c r="FP190" i="2" s="1"/>
  <c r="GV120" i="2"/>
  <c r="GV182" i="2" s="1"/>
  <c r="EZ108" i="2"/>
  <c r="EZ171" i="2" s="1"/>
  <c r="EJ128" i="2"/>
  <c r="EJ190" i="2" s="1"/>
  <c r="EJ120" i="2"/>
  <c r="EJ182" i="2" s="1"/>
  <c r="EJ104" i="2"/>
  <c r="EJ167" i="2" s="1"/>
  <c r="CN69" i="2"/>
  <c r="CN133" i="2" s="1"/>
  <c r="CN76" i="2"/>
  <c r="CN140" i="2" s="1"/>
  <c r="CN77" i="2"/>
  <c r="CN141" i="2" s="1"/>
  <c r="CN106" i="2"/>
  <c r="CN169" i="2" s="1"/>
  <c r="BH109" i="2"/>
  <c r="BH172" i="2" s="1"/>
  <c r="BX119" i="2"/>
  <c r="BX181" i="2" s="1"/>
  <c r="AR76" i="2"/>
  <c r="AR140" i="2" s="1"/>
  <c r="AR122" i="2"/>
  <c r="AR184" i="2" s="1"/>
  <c r="AR74" i="2"/>
  <c r="AR138" i="2" s="1"/>
  <c r="EZ69" i="2"/>
  <c r="EZ133" i="2" s="1"/>
  <c r="GV70" i="2"/>
  <c r="GV134" i="2" s="1"/>
  <c r="DT70" i="2"/>
  <c r="DT134" i="2" s="1"/>
  <c r="GF70" i="2"/>
  <c r="GF134" i="2" s="1"/>
  <c r="EZ70" i="2"/>
  <c r="EZ134" i="2" s="1"/>
  <c r="EZ130" i="2"/>
  <c r="EZ192" i="2" s="1"/>
  <c r="DD90" i="2"/>
  <c r="DD153" i="2" s="1"/>
  <c r="DD73" i="2"/>
  <c r="DD137" i="2" s="1"/>
  <c r="GF105" i="2"/>
  <c r="GF168" i="2" s="1"/>
  <c r="FP93" i="2"/>
  <c r="FP156" i="2" s="1"/>
  <c r="FP105" i="2"/>
  <c r="FP168" i="2" s="1"/>
  <c r="FP76" i="2"/>
  <c r="FP140" i="2" s="1"/>
  <c r="FP86" i="2"/>
  <c r="FP150" i="2" s="1"/>
  <c r="FP127" i="2"/>
  <c r="FP189" i="2" s="1"/>
  <c r="FP123" i="2"/>
  <c r="FP185" i="2" s="1"/>
  <c r="FP119" i="2"/>
  <c r="FP181" i="2" s="1"/>
  <c r="FP115" i="2"/>
  <c r="FP177" i="2" s="1"/>
  <c r="GV106" i="2"/>
  <c r="GV169" i="2" s="1"/>
  <c r="EZ124" i="2"/>
  <c r="EZ186" i="2" s="1"/>
  <c r="EJ78" i="2"/>
  <c r="EJ142" i="2" s="1"/>
  <c r="GV95" i="2"/>
  <c r="GV158" i="2" s="1"/>
  <c r="GF116" i="2"/>
  <c r="GF178" i="2" s="1"/>
  <c r="EJ86" i="2"/>
  <c r="EJ150" i="2" s="1"/>
  <c r="GF129" i="2"/>
  <c r="GF191" i="2" s="1"/>
  <c r="GF115" i="2"/>
  <c r="GF177" i="2" s="1"/>
  <c r="GF71" i="2"/>
  <c r="GF135" i="2" s="1"/>
  <c r="GF86" i="2"/>
  <c r="GF150" i="2" s="1"/>
  <c r="GF95" i="2"/>
  <c r="GF158" i="2" s="1"/>
  <c r="GF117" i="2"/>
  <c r="GF179" i="2" s="1"/>
  <c r="GF84" i="2"/>
  <c r="GF148" i="2" s="1"/>
  <c r="GF90" i="2"/>
  <c r="GF153" i="2" s="1"/>
  <c r="EZ117" i="2"/>
  <c r="EZ179" i="2" s="1"/>
  <c r="DD76" i="2"/>
  <c r="DD140" i="2" s="1"/>
  <c r="GV114" i="2"/>
  <c r="GV176" i="2" s="1"/>
  <c r="GV105" i="2"/>
  <c r="GV168" i="2" s="1"/>
  <c r="GV113" i="2"/>
  <c r="GV175" i="2" s="1"/>
  <c r="GV112" i="2"/>
  <c r="GV174" i="2" s="1"/>
  <c r="GV94" i="2"/>
  <c r="GV157" i="2" s="1"/>
  <c r="EJ108" i="2"/>
  <c r="EJ171" i="2" s="1"/>
  <c r="EZ93" i="2"/>
  <c r="EZ156" i="2" s="1"/>
  <c r="EZ102" i="2"/>
  <c r="EZ165" i="2" s="1"/>
  <c r="EZ105" i="2"/>
  <c r="EZ168" i="2" s="1"/>
  <c r="EZ94" i="2"/>
  <c r="EZ157" i="2" s="1"/>
  <c r="EZ79" i="2"/>
  <c r="EZ143" i="2" s="1"/>
  <c r="EZ97" i="2"/>
  <c r="EZ160" i="2" s="1"/>
  <c r="GV117" i="2"/>
  <c r="GV179" i="2" s="1"/>
  <c r="EJ98" i="2"/>
  <c r="EJ161" i="2" s="1"/>
  <c r="EJ112" i="2"/>
  <c r="EJ174" i="2" s="1"/>
  <c r="EJ79" i="2"/>
  <c r="EJ143" i="2" s="1"/>
  <c r="EJ127" i="2"/>
  <c r="EJ189" i="2" s="1"/>
  <c r="EJ123" i="2"/>
  <c r="EJ185" i="2" s="1"/>
  <c r="EJ119" i="2"/>
  <c r="EJ181" i="2" s="1"/>
  <c r="EJ115" i="2"/>
  <c r="EJ177" i="2" s="1"/>
  <c r="EJ90" i="2"/>
  <c r="EJ153" i="2" s="1"/>
  <c r="EJ75" i="2"/>
  <c r="EJ139" i="2" s="1"/>
  <c r="GF75" i="2"/>
  <c r="GF139" i="2" s="1"/>
  <c r="EZ119" i="2"/>
  <c r="EZ181" i="2" s="1"/>
  <c r="EZ115" i="2"/>
  <c r="EZ177" i="2" s="1"/>
  <c r="GF88" i="2"/>
  <c r="GF152" i="2" s="1"/>
  <c r="GF77" i="2"/>
  <c r="GF141" i="2" s="1"/>
  <c r="EZ87" i="2"/>
  <c r="EZ151" i="2" s="1"/>
  <c r="DT85" i="2"/>
  <c r="DT149" i="2" s="1"/>
  <c r="DT78" i="2"/>
  <c r="DT142" i="2" s="1"/>
  <c r="DT111" i="2"/>
  <c r="DT173" i="2" s="1"/>
  <c r="DT86" i="2"/>
  <c r="DT150" i="2" s="1"/>
  <c r="DT128" i="2"/>
  <c r="DT190" i="2" s="1"/>
  <c r="DT124" i="2"/>
  <c r="DT186" i="2" s="1"/>
  <c r="DT120" i="2"/>
  <c r="DT182" i="2" s="1"/>
  <c r="DT116" i="2"/>
  <c r="DT178" i="2" s="1"/>
  <c r="DT102" i="2"/>
  <c r="DT165" i="2" s="1"/>
  <c r="DT73" i="2"/>
  <c r="DT137" i="2" s="1"/>
  <c r="EZ98" i="2"/>
  <c r="EZ161" i="2" s="1"/>
  <c r="EZ76" i="2"/>
  <c r="EZ140" i="2" s="1"/>
  <c r="GV118" i="2"/>
  <c r="GV180" i="2" s="1"/>
  <c r="DD79" i="2"/>
  <c r="DD143" i="2" s="1"/>
  <c r="DD130" i="2"/>
  <c r="DD192" i="2" s="1"/>
  <c r="DD126" i="2"/>
  <c r="DD188" i="2" s="1"/>
  <c r="DD122" i="2"/>
  <c r="DD184" i="2" s="1"/>
  <c r="DD118" i="2"/>
  <c r="DD180" i="2" s="1"/>
  <c r="DD101" i="2"/>
  <c r="DD164" i="2" s="1"/>
  <c r="DD77" i="2"/>
  <c r="DD141" i="2" s="1"/>
  <c r="DD97" i="2"/>
  <c r="DD160" i="2" s="1"/>
  <c r="DD113" i="2"/>
  <c r="DD175" i="2" s="1"/>
  <c r="GV111" i="2"/>
  <c r="GV173" i="2" s="1"/>
  <c r="FP80" i="2"/>
  <c r="FP144" i="2" s="1"/>
  <c r="EZ123" i="2"/>
  <c r="EZ185" i="2" s="1"/>
  <c r="CN107" i="2"/>
  <c r="CN170" i="2" s="1"/>
  <c r="CN112" i="2"/>
  <c r="CN174" i="2" s="1"/>
  <c r="CN109" i="2"/>
  <c r="CN172" i="2" s="1"/>
  <c r="CN95" i="2"/>
  <c r="CN158" i="2" s="1"/>
  <c r="AR117" i="2"/>
  <c r="AR179" i="2" s="1"/>
  <c r="BX79" i="2"/>
  <c r="BX143" i="2" s="1"/>
  <c r="DT96" i="2"/>
  <c r="DT159" i="2" s="1"/>
  <c r="BH106" i="2"/>
  <c r="BH169" i="2" s="1"/>
  <c r="EZ106" i="2"/>
  <c r="EZ169" i="2" s="1"/>
  <c r="GV92" i="2"/>
  <c r="GV155" i="2" s="1"/>
  <c r="BH71" i="2"/>
  <c r="BH135" i="2" s="1"/>
  <c r="BH90" i="2"/>
  <c r="BH153" i="2" s="1"/>
  <c r="GV123" i="2"/>
  <c r="GV185" i="2" s="1"/>
  <c r="GV130" i="2"/>
  <c r="GV192" i="2" s="1"/>
  <c r="EZ118" i="2"/>
  <c r="EZ180" i="2" s="1"/>
  <c r="BH79" i="2"/>
  <c r="BH143" i="2" s="1"/>
  <c r="DT74" i="2"/>
  <c r="DT138" i="2" s="1"/>
  <c r="EJ103" i="2"/>
  <c r="EJ166" i="2" s="1"/>
  <c r="GV71" i="2"/>
  <c r="GV135" i="2" s="1"/>
  <c r="BX83" i="2"/>
  <c r="BX147" i="2" s="1"/>
  <c r="DD106" i="2"/>
  <c r="DD169" i="2" s="1"/>
  <c r="BH82" i="2"/>
  <c r="BH146" i="2" s="1"/>
  <c r="EJ83" i="2"/>
  <c r="EJ147" i="2" s="1"/>
  <c r="CN82" i="2"/>
  <c r="CN146" i="2" s="1"/>
  <c r="DD86" i="2"/>
  <c r="DD150" i="2" s="1"/>
  <c r="AR83" i="2"/>
  <c r="AR147" i="2" s="1"/>
  <c r="GV82" i="2"/>
  <c r="GV146" i="2" s="1"/>
  <c r="FP81" i="2"/>
  <c r="FP145" i="2" s="1"/>
  <c r="GF82" i="2"/>
  <c r="GF146" i="2" s="1"/>
  <c r="DT81" i="2"/>
  <c r="DT145" i="2" s="1"/>
  <c r="EZ81" i="2"/>
  <c r="EZ145" i="2" s="1"/>
  <c r="DD70" i="2"/>
  <c r="DD134" i="2" s="1"/>
  <c r="CN127" i="2"/>
  <c r="CN189" i="2" s="1"/>
  <c r="CN78" i="2"/>
  <c r="CN142" i="2" s="1"/>
  <c r="CN96" i="2"/>
  <c r="CN159" i="2" s="1"/>
  <c r="CN118" i="2"/>
  <c r="CN180" i="2" s="1"/>
  <c r="CN99" i="2"/>
  <c r="CN162" i="2" s="1"/>
  <c r="BH100" i="2"/>
  <c r="BH163" i="2" s="1"/>
  <c r="BH126" i="2"/>
  <c r="BH188" i="2" s="1"/>
  <c r="BH121" i="2"/>
  <c r="BH183" i="2" s="1"/>
  <c r="BX76" i="2"/>
  <c r="BX140" i="2" s="1"/>
  <c r="BX95" i="2"/>
  <c r="BX158" i="2" s="1"/>
  <c r="BX126" i="2"/>
  <c r="BX188" i="2" s="1"/>
  <c r="BX75" i="2"/>
  <c r="BX139" i="2" s="1"/>
  <c r="BX96" i="2"/>
  <c r="BX159" i="2" s="1"/>
  <c r="BH102" i="2"/>
  <c r="BH165" i="2" s="1"/>
  <c r="AR103" i="2"/>
  <c r="AR166" i="2" s="1"/>
  <c r="AR88" i="2"/>
  <c r="AR152" i="2" s="1"/>
  <c r="AR80" i="2"/>
  <c r="AR144" i="2" s="1"/>
  <c r="BX125" i="2"/>
  <c r="BX187" i="2" s="1"/>
  <c r="FP104" i="2"/>
  <c r="FP167" i="2" s="1"/>
  <c r="FP96" i="2"/>
  <c r="FP159" i="2" s="1"/>
  <c r="FP100" i="2"/>
  <c r="FP163" i="2" s="1"/>
  <c r="FP120" i="2"/>
  <c r="FP182" i="2" s="1"/>
  <c r="FP116" i="2"/>
  <c r="FP178" i="2" s="1"/>
  <c r="GV122" i="2"/>
  <c r="GV184" i="2" s="1"/>
  <c r="GF111" i="2"/>
  <c r="GF173" i="2" s="1"/>
  <c r="GF78" i="2"/>
  <c r="GF142" i="2" s="1"/>
  <c r="GF98" i="2"/>
  <c r="GF161" i="2" s="1"/>
  <c r="GF104" i="2"/>
  <c r="GF167" i="2" s="1"/>
  <c r="EZ116" i="2"/>
  <c r="EZ178" i="2" s="1"/>
  <c r="GV102" i="2"/>
  <c r="GV165" i="2" s="1"/>
  <c r="GV100" i="2"/>
  <c r="GV163" i="2" s="1"/>
  <c r="DT79" i="2"/>
  <c r="DT143" i="2" s="1"/>
  <c r="EJ71" i="2"/>
  <c r="EJ135" i="2" s="1"/>
  <c r="EZ85" i="2"/>
  <c r="EZ149" i="2" s="1"/>
  <c r="EZ111" i="2"/>
  <c r="EZ173" i="2" s="1"/>
  <c r="CN88" i="2"/>
  <c r="CN152" i="2" s="1"/>
  <c r="AR99" i="2"/>
  <c r="AR162" i="2" s="1"/>
  <c r="BH77" i="2"/>
  <c r="BH141" i="2" s="1"/>
  <c r="BH104" i="2"/>
  <c r="BH167" i="2" s="1"/>
  <c r="BH75" i="2"/>
  <c r="BH139" i="2" s="1"/>
  <c r="BH130" i="2"/>
  <c r="BH192" i="2" s="1"/>
  <c r="BX104" i="2"/>
  <c r="BX167" i="2" s="1"/>
  <c r="BX121" i="2"/>
  <c r="BX183" i="2" s="1"/>
  <c r="BX100" i="2"/>
  <c r="BX163" i="2" s="1"/>
  <c r="BX105" i="2"/>
  <c r="BX168" i="2" s="1"/>
  <c r="BX120" i="2"/>
  <c r="BX182" i="2" s="1"/>
  <c r="BX84" i="2"/>
  <c r="BX148" i="2" s="1"/>
  <c r="AR112" i="2"/>
  <c r="AR174" i="2" s="1"/>
  <c r="AR106" i="2"/>
  <c r="AR169" i="2" s="1"/>
  <c r="AR128" i="2"/>
  <c r="AR190" i="2" s="1"/>
  <c r="AR86" i="2"/>
  <c r="AR150" i="2" s="1"/>
  <c r="AR77" i="2"/>
  <c r="AR141" i="2" s="1"/>
  <c r="AR71" i="2"/>
  <c r="AR135" i="2" s="1"/>
  <c r="CN92" i="2"/>
  <c r="CN155" i="2" s="1"/>
  <c r="CN119" i="2"/>
  <c r="CN181" i="2" s="1"/>
  <c r="CN74" i="2"/>
  <c r="CN138" i="2" s="1"/>
  <c r="CN71" i="2"/>
  <c r="CN135" i="2" s="1"/>
  <c r="CN93" i="2"/>
  <c r="CN156" i="2" s="1"/>
  <c r="CN128" i="2"/>
  <c r="CN190" i="2" s="1"/>
  <c r="CN70" i="2"/>
  <c r="CN134" i="2" s="1"/>
  <c r="CN94" i="2"/>
  <c r="CN157" i="2" s="1"/>
  <c r="CN73" i="2"/>
  <c r="CN137" i="2" s="1"/>
  <c r="BH103" i="2"/>
  <c r="BH166" i="2" s="1"/>
  <c r="AR87" i="2"/>
  <c r="AR151" i="2" s="1"/>
  <c r="BH88" i="2"/>
  <c r="BH152" i="2" s="1"/>
  <c r="BH127" i="2"/>
  <c r="BH189" i="2" s="1"/>
  <c r="BH125" i="2"/>
  <c r="BH187" i="2" s="1"/>
  <c r="BH70" i="2"/>
  <c r="BH134" i="2" s="1"/>
  <c r="BH78" i="2"/>
  <c r="BH142" i="2" s="1"/>
  <c r="BH122" i="2"/>
  <c r="BH184" i="2" s="1"/>
  <c r="BH107" i="2"/>
  <c r="BH170" i="2" s="1"/>
  <c r="BH117" i="2"/>
  <c r="BH179" i="2" s="1"/>
  <c r="BX124" i="2"/>
  <c r="BX186" i="2" s="1"/>
  <c r="BX72" i="2"/>
  <c r="BX136" i="2" s="1"/>
  <c r="BX123" i="2"/>
  <c r="BX185" i="2" s="1"/>
  <c r="BX92" i="2"/>
  <c r="BX155" i="2" s="1"/>
  <c r="BX118" i="2"/>
  <c r="BX180" i="2" s="1"/>
  <c r="BX97" i="2"/>
  <c r="BX160" i="2" s="1"/>
  <c r="BX102" i="2"/>
  <c r="BX165" i="2" s="1"/>
  <c r="BX88" i="2"/>
  <c r="BX152" i="2" s="1"/>
  <c r="BX115" i="2"/>
  <c r="BX177" i="2" s="1"/>
  <c r="BX108" i="2"/>
  <c r="BX171" i="2" s="1"/>
  <c r="BX70" i="2"/>
  <c r="BX134" i="2" s="1"/>
  <c r="BX86" i="2"/>
  <c r="BX150" i="2" s="1"/>
  <c r="BX122" i="2"/>
  <c r="BX184" i="2" s="1"/>
  <c r="BX87" i="2"/>
  <c r="BX151" i="2" s="1"/>
  <c r="BH99" i="2"/>
  <c r="BH162" i="2" s="1"/>
  <c r="BH86" i="2"/>
  <c r="BH150" i="2" s="1"/>
  <c r="BH87" i="2"/>
  <c r="BH151" i="2" s="1"/>
  <c r="AR84" i="2"/>
  <c r="AR148" i="2" s="1"/>
  <c r="AR102" i="2"/>
  <c r="AR165" i="2" s="1"/>
  <c r="AR79" i="2"/>
  <c r="AR143" i="2" s="1"/>
  <c r="AR109" i="2"/>
  <c r="AR172" i="2" s="1"/>
  <c r="AR72" i="2"/>
  <c r="AR136" i="2" s="1"/>
  <c r="AR105" i="2"/>
  <c r="AR168" i="2" s="1"/>
  <c r="AR100" i="2"/>
  <c r="AR163" i="2" s="1"/>
  <c r="AR75" i="2"/>
  <c r="AR139" i="2" s="1"/>
  <c r="AR116" i="2"/>
  <c r="AR178" i="2" s="1"/>
  <c r="AR121" i="2"/>
  <c r="AR183" i="2" s="1"/>
  <c r="DT69" i="2"/>
  <c r="DT133" i="2" s="1"/>
  <c r="FP70" i="2"/>
  <c r="FP134" i="2" s="1"/>
  <c r="DD75" i="2"/>
  <c r="DD139" i="2" s="1"/>
  <c r="EJ102" i="2"/>
  <c r="EJ165" i="2" s="1"/>
  <c r="EZ112" i="2"/>
  <c r="EZ174" i="2" s="1"/>
  <c r="GF103" i="2"/>
  <c r="GF166" i="2" s="1"/>
  <c r="FP94" i="2"/>
  <c r="FP157" i="2" s="1"/>
  <c r="FP74" i="2"/>
  <c r="FP138" i="2" s="1"/>
  <c r="FP92" i="2"/>
  <c r="FP155" i="2" s="1"/>
  <c r="FP97" i="2"/>
  <c r="FP160" i="2" s="1"/>
  <c r="FP130" i="2"/>
  <c r="FP192" i="2" s="1"/>
  <c r="FP126" i="2"/>
  <c r="FP188" i="2" s="1"/>
  <c r="FP122" i="2"/>
  <c r="FP184" i="2" s="1"/>
  <c r="FP118" i="2"/>
  <c r="FP180" i="2" s="1"/>
  <c r="FP71" i="2"/>
  <c r="FP135" i="2" s="1"/>
  <c r="GV103" i="2"/>
  <c r="GV166" i="2" s="1"/>
  <c r="GV109" i="2"/>
  <c r="GV172" i="2" s="1"/>
  <c r="GF76" i="2"/>
  <c r="GF140" i="2" s="1"/>
  <c r="GF124" i="2"/>
  <c r="GF186" i="2" s="1"/>
  <c r="GF97" i="2"/>
  <c r="GF160" i="2" s="1"/>
  <c r="GF120" i="2"/>
  <c r="GF182" i="2" s="1"/>
  <c r="GF128" i="2"/>
  <c r="GF190" i="2" s="1"/>
  <c r="GF127" i="2"/>
  <c r="GF189" i="2" s="1"/>
  <c r="GF79" i="2"/>
  <c r="GF143" i="2" s="1"/>
  <c r="GF101" i="2"/>
  <c r="GF164" i="2" s="1"/>
  <c r="GF74" i="2"/>
  <c r="GF138" i="2" s="1"/>
  <c r="GV86" i="2"/>
  <c r="GV150" i="2" s="1"/>
  <c r="GV98" i="2"/>
  <c r="GV161" i="2" s="1"/>
  <c r="GV72" i="2"/>
  <c r="GV136" i="2" s="1"/>
  <c r="GV91" i="2"/>
  <c r="GV154" i="2" s="1"/>
  <c r="GV78" i="2"/>
  <c r="GV142" i="2" s="1"/>
  <c r="DT93" i="2"/>
  <c r="DT156" i="2" s="1"/>
  <c r="EZ88" i="2"/>
  <c r="EZ152" i="2" s="1"/>
  <c r="EZ86" i="2"/>
  <c r="EZ150" i="2" s="1"/>
  <c r="EZ113" i="2"/>
  <c r="EZ175" i="2" s="1"/>
  <c r="EZ91" i="2"/>
  <c r="EZ154" i="2" s="1"/>
  <c r="EZ78" i="2"/>
  <c r="EZ142" i="2" s="1"/>
  <c r="EZ96" i="2"/>
  <c r="EZ159" i="2" s="1"/>
  <c r="GF130" i="2"/>
  <c r="GF192" i="2" s="1"/>
  <c r="EJ80" i="2"/>
  <c r="EJ144" i="2" s="1"/>
  <c r="EJ96" i="2"/>
  <c r="EJ159" i="2" s="1"/>
  <c r="EJ130" i="2"/>
  <c r="EJ192" i="2" s="1"/>
  <c r="EJ126" i="2"/>
  <c r="EJ188" i="2" s="1"/>
  <c r="EJ122" i="2"/>
  <c r="EJ184" i="2" s="1"/>
  <c r="EJ118" i="2"/>
  <c r="EJ180" i="2" s="1"/>
  <c r="EJ101" i="2"/>
  <c r="EJ164" i="2" s="1"/>
  <c r="EJ74" i="2"/>
  <c r="EJ138" i="2" s="1"/>
  <c r="EJ106" i="2"/>
  <c r="EJ169" i="2" s="1"/>
  <c r="EJ93" i="2"/>
  <c r="EJ156" i="2" s="1"/>
  <c r="EJ113" i="2"/>
  <c r="EJ175" i="2" s="1"/>
  <c r="EZ104" i="2"/>
  <c r="EZ167" i="2" s="1"/>
  <c r="EZ73" i="2"/>
  <c r="EZ137" i="2" s="1"/>
  <c r="GF102" i="2"/>
  <c r="GF165" i="2" s="1"/>
  <c r="DT92" i="2"/>
  <c r="DT155" i="2" s="1"/>
  <c r="DT76" i="2"/>
  <c r="DT140" i="2" s="1"/>
  <c r="DT105" i="2"/>
  <c r="DT168" i="2" s="1"/>
  <c r="DT97" i="2"/>
  <c r="DT160" i="2" s="1"/>
  <c r="DT71" i="2"/>
  <c r="DT135" i="2" s="1"/>
  <c r="DT127" i="2"/>
  <c r="DT189" i="2" s="1"/>
  <c r="DT123" i="2"/>
  <c r="DT185" i="2" s="1"/>
  <c r="DT119" i="2"/>
  <c r="DT181" i="2" s="1"/>
  <c r="DT115" i="2"/>
  <c r="DT177" i="2" s="1"/>
  <c r="DT88" i="2"/>
  <c r="DT152" i="2" s="1"/>
  <c r="EZ125" i="2"/>
  <c r="EZ187" i="2" s="1"/>
  <c r="FP95" i="2"/>
  <c r="FP158" i="2" s="1"/>
  <c r="DD104" i="2"/>
  <c r="DD167" i="2" s="1"/>
  <c r="DD129" i="2"/>
  <c r="DD191" i="2" s="1"/>
  <c r="DD125" i="2"/>
  <c r="DD187" i="2" s="1"/>
  <c r="DD121" i="2"/>
  <c r="DD183" i="2" s="1"/>
  <c r="DD117" i="2"/>
  <c r="DD179" i="2" s="1"/>
  <c r="DD87" i="2"/>
  <c r="DD151" i="2" s="1"/>
  <c r="DD96" i="2"/>
  <c r="DD159" i="2" s="1"/>
  <c r="DD112" i="2"/>
  <c r="DD174" i="2" s="1"/>
  <c r="DD99" i="2"/>
  <c r="DD162" i="2" s="1"/>
  <c r="EZ122" i="2"/>
  <c r="EZ184" i="2" s="1"/>
  <c r="BH74" i="2"/>
  <c r="BH128" i="2"/>
  <c r="BH190" i="2" s="1"/>
  <c r="FP88" i="2"/>
  <c r="FP152" i="2" s="1"/>
  <c r="CN116" i="2"/>
  <c r="CN178" i="2" s="1"/>
  <c r="CN117" i="2"/>
  <c r="CN179" i="2" s="1"/>
  <c r="CN72" i="2"/>
  <c r="CN136" i="2" s="1"/>
  <c r="FP87" i="2"/>
  <c r="FP151" i="2" s="1"/>
  <c r="BH94" i="2"/>
  <c r="BH157" i="2" s="1"/>
  <c r="AR119" i="2"/>
  <c r="AR181" i="2" s="1"/>
  <c r="CN120" i="2"/>
  <c r="CN182" i="2" s="1"/>
  <c r="BX94" i="2"/>
  <c r="BX157" i="2" s="1"/>
  <c r="CN98" i="2"/>
  <c r="CN161" i="2" s="1"/>
  <c r="GF93" i="2"/>
  <c r="GF156" i="2" s="1"/>
  <c r="GV128" i="2"/>
  <c r="GV190" i="2" s="1"/>
  <c r="GV125" i="2"/>
  <c r="GV187" i="2" s="1"/>
  <c r="FP75" i="2"/>
  <c r="FP139" i="2" s="1"/>
  <c r="BH112" i="2"/>
  <c r="BH174" i="2" s="1"/>
  <c r="GV124" i="2"/>
  <c r="GV186" i="2" s="1"/>
  <c r="EJ111" i="2"/>
  <c r="EJ173" i="2" s="1"/>
  <c r="GV97" i="2"/>
  <c r="GV160" i="2" s="1"/>
  <c r="BX82" i="2"/>
  <c r="BX146" i="2" s="1"/>
  <c r="GV127" i="2"/>
  <c r="GV189" i="2" s="1"/>
  <c r="BH96" i="2"/>
  <c r="BH159" i="2" s="1"/>
  <c r="EJ114" i="2"/>
  <c r="EJ176" i="2" s="1"/>
  <c r="GV121" i="2"/>
  <c r="GV183" i="2" s="1"/>
  <c r="CN83" i="2"/>
  <c r="CN147" i="2" s="1"/>
  <c r="DD83" i="2"/>
  <c r="DD147" i="2" s="1"/>
  <c r="AR130" i="2"/>
  <c r="AR192" i="2" s="1"/>
  <c r="GV79" i="2"/>
  <c r="GV143" i="2" s="1"/>
  <c r="FP101" i="2"/>
  <c r="FP164" i="2" s="1"/>
  <c r="GF91" i="2"/>
  <c r="GF154" i="2" s="1"/>
  <c r="DT80" i="2"/>
  <c r="DT144" i="2" s="1"/>
  <c r="EZ82" i="2"/>
  <c r="EZ146" i="2" s="1"/>
  <c r="BX69" i="2"/>
  <c r="BX133" i="2" s="1"/>
  <c r="CN115" i="2"/>
  <c r="CN177" i="2" s="1"/>
  <c r="BH98" i="2"/>
  <c r="BH161" i="2" s="1"/>
  <c r="BH73" i="2"/>
  <c r="BH137" i="2" s="1"/>
  <c r="BH95" i="2"/>
  <c r="BH158" i="2" s="1"/>
  <c r="AR114" i="2"/>
  <c r="AR176" i="2" s="1"/>
  <c r="AR93" i="2"/>
  <c r="AR156" i="2" s="1"/>
  <c r="AR92" i="2"/>
  <c r="AR155" i="2" s="1"/>
  <c r="EJ69" i="2"/>
  <c r="EJ133" i="2" s="1"/>
  <c r="DT109" i="2"/>
  <c r="DT172" i="2" s="1"/>
  <c r="EZ74" i="2"/>
  <c r="EZ138" i="2" s="1"/>
  <c r="FP108" i="2"/>
  <c r="FP171" i="2" s="1"/>
  <c r="GF114" i="2"/>
  <c r="GF176" i="2" s="1"/>
  <c r="GF96" i="2"/>
  <c r="GF159" i="2" s="1"/>
  <c r="GF94" i="2"/>
  <c r="GF157" i="2" s="1"/>
  <c r="FP72" i="2"/>
  <c r="FP136" i="2" s="1"/>
  <c r="GV88" i="2"/>
  <c r="GV152" i="2" s="1"/>
  <c r="GV108" i="2"/>
  <c r="GV171" i="2" s="1"/>
  <c r="EZ114" i="2"/>
  <c r="EZ176" i="2" s="1"/>
  <c r="EZ95" i="2"/>
  <c r="EZ158" i="2" s="1"/>
  <c r="GF113" i="2"/>
  <c r="GF175" i="2" s="1"/>
  <c r="CN104" i="2"/>
  <c r="CN167" i="2" s="1"/>
  <c r="CN114" i="2"/>
  <c r="CN176" i="2" s="1"/>
  <c r="CN105" i="2"/>
  <c r="CN168" i="2" s="1"/>
  <c r="CN84" i="2"/>
  <c r="CN148" i="2" s="1"/>
  <c r="CN87" i="2"/>
  <c r="CN151" i="2" s="1"/>
  <c r="BH101" i="2"/>
  <c r="BH164" i="2" s="1"/>
  <c r="BH84" i="2"/>
  <c r="BH148" i="2" s="1"/>
  <c r="BH119" i="2"/>
  <c r="BH181" i="2" s="1"/>
  <c r="BX77" i="2"/>
  <c r="BX141" i="2" s="1"/>
  <c r="BX99" i="2"/>
  <c r="BX162" i="2" s="1"/>
  <c r="BX73" i="2"/>
  <c r="BX137" i="2" s="1"/>
  <c r="AR90" i="2"/>
  <c r="AR153" i="2" s="1"/>
  <c r="AR73" i="2"/>
  <c r="AR137" i="2" s="1"/>
  <c r="AR101" i="2"/>
  <c r="AR164" i="2" s="1"/>
  <c r="AR126" i="2"/>
  <c r="AR188" i="2" s="1"/>
  <c r="AR78" i="2"/>
  <c r="AR142" i="2" s="1"/>
  <c r="BH69" i="2"/>
  <c r="BH133" i="2" s="1"/>
  <c r="CN113" i="2"/>
  <c r="CN175" i="2" s="1"/>
  <c r="CN103" i="2"/>
  <c r="CN166" i="2" s="1"/>
  <c r="CN90" i="2"/>
  <c r="CN153" i="2" s="1"/>
  <c r="CN86" i="2"/>
  <c r="CN150" i="2" s="1"/>
  <c r="CN129" i="2"/>
  <c r="CN191" i="2" s="1"/>
  <c r="CN79" i="2"/>
  <c r="CN143" i="2" s="1"/>
  <c r="CN108" i="2"/>
  <c r="CN171" i="2" s="1"/>
  <c r="CN101" i="2"/>
  <c r="CN164" i="2" s="1"/>
  <c r="CN80" i="2"/>
  <c r="CN144" i="2" s="1"/>
  <c r="CN126" i="2"/>
  <c r="CN188" i="2" s="1"/>
  <c r="BH108" i="2"/>
  <c r="BH171" i="2" s="1"/>
  <c r="BH76" i="2"/>
  <c r="BH140" i="2" s="1"/>
  <c r="BH116" i="2"/>
  <c r="BH178" i="2" s="1"/>
  <c r="BH113" i="2"/>
  <c r="BH175" i="2" s="1"/>
  <c r="BH118" i="2"/>
  <c r="BH180" i="2" s="1"/>
  <c r="BH129" i="2"/>
  <c r="BH191" i="2" s="1"/>
  <c r="BH124" i="2"/>
  <c r="BH186" i="2" s="1"/>
  <c r="BH105" i="2"/>
  <c r="BH168" i="2" s="1"/>
  <c r="BX106" i="2"/>
  <c r="BX169" i="2" s="1"/>
  <c r="BX90" i="2"/>
  <c r="BX153" i="2" s="1"/>
  <c r="BX114" i="2"/>
  <c r="BX176" i="2" s="1"/>
  <c r="BX129" i="2"/>
  <c r="BX191" i="2" s="1"/>
  <c r="BX109" i="2"/>
  <c r="BX172" i="2" s="1"/>
  <c r="BX101" i="2"/>
  <c r="BX164" i="2" s="1"/>
  <c r="BX127" i="2"/>
  <c r="BX189" i="2" s="1"/>
  <c r="BX130" i="2"/>
  <c r="BX192" i="2" s="1"/>
  <c r="BX103" i="2"/>
  <c r="BX166" i="2" s="1"/>
  <c r="BX128" i="2"/>
  <c r="BX190" i="2" s="1"/>
  <c r="BX93" i="2"/>
  <c r="BX156" i="2" s="1"/>
  <c r="AR115" i="2"/>
  <c r="AR177" i="2" s="1"/>
  <c r="BX113" i="2"/>
  <c r="BX175" i="2" s="1"/>
  <c r="AR95" i="2"/>
  <c r="AR158" i="2" s="1"/>
  <c r="BX78" i="2"/>
  <c r="BX142" i="2" s="1"/>
  <c r="AR123" i="2"/>
  <c r="AR185" i="2" s="1"/>
  <c r="AR118" i="2"/>
  <c r="AR180" i="2" s="1"/>
  <c r="AR127" i="2"/>
  <c r="AR189" i="2" s="1"/>
  <c r="AR124" i="2"/>
  <c r="AR186" i="2" s="1"/>
  <c r="AR113" i="2"/>
  <c r="AR175" i="2" s="1"/>
  <c r="AR107" i="2"/>
  <c r="AR170" i="2" s="1"/>
  <c r="AR94" i="2"/>
  <c r="AR157" i="2" s="1"/>
  <c r="AR104" i="2"/>
  <c r="AR167" i="2" s="1"/>
  <c r="BX74" i="2"/>
  <c r="BX138" i="2" s="1"/>
  <c r="FP69" i="2"/>
  <c r="FP133" i="2" s="1"/>
  <c r="GV69" i="2"/>
  <c r="GV133" i="2" s="1"/>
  <c r="GF69" i="2"/>
  <c r="GF133" i="2" s="1"/>
  <c r="EJ70" i="2"/>
  <c r="EJ134" i="2" s="1"/>
  <c r="GV104" i="2"/>
  <c r="GV167" i="2" s="1"/>
  <c r="EJ100" i="2"/>
  <c r="EJ163" i="2" s="1"/>
  <c r="FP90" i="2"/>
  <c r="FP153" i="2" s="1"/>
  <c r="FP78" i="2"/>
  <c r="FP142" i="2" s="1"/>
  <c r="FP77" i="2"/>
  <c r="FP141" i="2" s="1"/>
  <c r="FP111" i="2"/>
  <c r="FP173" i="2" s="1"/>
  <c r="FP114" i="2"/>
  <c r="FP176" i="2" s="1"/>
  <c r="FP129" i="2"/>
  <c r="FP191" i="2" s="1"/>
  <c r="FP125" i="2"/>
  <c r="FP187" i="2" s="1"/>
  <c r="FP121" i="2"/>
  <c r="FP183" i="2" s="1"/>
  <c r="FP117" i="2"/>
  <c r="FP179" i="2" s="1"/>
  <c r="GV77" i="2"/>
  <c r="GV141" i="2" s="1"/>
  <c r="DT90" i="2"/>
  <c r="DT153" i="2" s="1"/>
  <c r="EZ126" i="2"/>
  <c r="EZ188" i="2" s="1"/>
  <c r="EZ103" i="2"/>
  <c r="EZ166" i="2" s="1"/>
  <c r="GF106" i="2"/>
  <c r="GF169" i="2" s="1"/>
  <c r="GF112" i="2"/>
  <c r="GF174" i="2" s="1"/>
  <c r="GF118" i="2"/>
  <c r="GF180" i="2" s="1"/>
  <c r="GF125" i="2"/>
  <c r="GF187" i="2" s="1"/>
  <c r="GF100" i="2"/>
  <c r="GF163" i="2" s="1"/>
  <c r="GF108" i="2"/>
  <c r="GF171" i="2" s="1"/>
  <c r="GF122" i="2"/>
  <c r="GF184" i="2" s="1"/>
  <c r="GF126" i="2"/>
  <c r="GF188" i="2" s="1"/>
  <c r="GF87" i="2"/>
  <c r="GF151" i="2" s="1"/>
  <c r="GV99" i="2"/>
  <c r="GV162" i="2" s="1"/>
  <c r="EJ99" i="2"/>
  <c r="EJ162" i="2" s="1"/>
  <c r="GV74" i="2"/>
  <c r="GV138" i="2" s="1"/>
  <c r="GV101" i="2"/>
  <c r="GV164" i="2" s="1"/>
  <c r="GV87" i="2"/>
  <c r="GV151" i="2" s="1"/>
  <c r="GV75" i="2"/>
  <c r="GV139" i="2" s="1"/>
  <c r="GF85" i="2"/>
  <c r="GF149" i="2" s="1"/>
  <c r="DT84" i="2"/>
  <c r="DT148" i="2" s="1"/>
  <c r="FP73" i="2"/>
  <c r="FP137" i="2" s="1"/>
  <c r="EZ71" i="2"/>
  <c r="EZ135" i="2" s="1"/>
  <c r="EZ77" i="2"/>
  <c r="EZ141" i="2" s="1"/>
  <c r="EZ99" i="2"/>
  <c r="EZ162" i="2" s="1"/>
  <c r="EZ75" i="2"/>
  <c r="EZ139" i="2" s="1"/>
  <c r="EZ109" i="2"/>
  <c r="EZ172" i="2" s="1"/>
  <c r="EZ80" i="2"/>
  <c r="EZ144" i="2" s="1"/>
  <c r="GV90" i="2"/>
  <c r="GV153" i="2" s="1"/>
  <c r="EJ85" i="2"/>
  <c r="EJ149" i="2" s="1"/>
  <c r="EJ73" i="2"/>
  <c r="EJ137" i="2" s="1"/>
  <c r="EJ109" i="2"/>
  <c r="EJ172" i="2" s="1"/>
  <c r="EJ129" i="2"/>
  <c r="EJ191" i="2" s="1"/>
  <c r="EJ125" i="2"/>
  <c r="EJ187" i="2" s="1"/>
  <c r="EJ121" i="2"/>
  <c r="EJ183" i="2" s="1"/>
  <c r="EJ117" i="2"/>
  <c r="EJ179" i="2" s="1"/>
  <c r="EJ87" i="2"/>
  <c r="EJ151" i="2" s="1"/>
  <c r="EJ105" i="2"/>
  <c r="EJ168" i="2" s="1"/>
  <c r="EJ92" i="2"/>
  <c r="EJ155" i="2" s="1"/>
  <c r="EJ77" i="2"/>
  <c r="EJ141" i="2" s="1"/>
  <c r="GF73" i="2"/>
  <c r="GF137" i="2" s="1"/>
  <c r="DD108" i="2"/>
  <c r="DD171" i="2" s="1"/>
  <c r="EZ128" i="2"/>
  <c r="EZ190" i="2" s="1"/>
  <c r="GV115" i="2"/>
  <c r="GV177" i="2" s="1"/>
  <c r="GV116" i="2"/>
  <c r="GV178" i="2" s="1"/>
  <c r="GF121" i="2"/>
  <c r="GF183" i="2" s="1"/>
  <c r="FP102" i="2"/>
  <c r="FP165" i="2" s="1"/>
  <c r="DT99" i="2"/>
  <c r="DT162" i="2" s="1"/>
  <c r="DT113" i="2"/>
  <c r="DT175" i="2" s="1"/>
  <c r="DT91" i="2"/>
  <c r="DT154" i="2" s="1"/>
  <c r="DT114" i="2"/>
  <c r="DT176" i="2" s="1"/>
  <c r="DT130" i="2"/>
  <c r="DT192" i="2" s="1"/>
  <c r="DT126" i="2"/>
  <c r="DT188" i="2" s="1"/>
  <c r="DT122" i="2"/>
  <c r="DT184" i="2" s="1"/>
  <c r="DT118" i="2"/>
  <c r="DT180" i="2" s="1"/>
  <c r="DT101" i="2"/>
  <c r="DT164" i="2" s="1"/>
  <c r="DT72" i="2"/>
  <c r="DT136" i="2" s="1"/>
  <c r="GF99" i="2"/>
  <c r="GF162" i="2" s="1"/>
  <c r="GF72" i="2"/>
  <c r="GF136" i="2" s="1"/>
  <c r="GF123" i="2"/>
  <c r="GF185" i="2" s="1"/>
  <c r="DD74" i="2"/>
  <c r="DD95" i="2"/>
  <c r="DD158" i="2" s="1"/>
  <c r="DD128" i="2"/>
  <c r="DD190" i="2" s="1"/>
  <c r="DD124" i="2"/>
  <c r="DD186" i="2" s="1"/>
  <c r="DD120" i="2"/>
  <c r="DD182" i="2" s="1"/>
  <c r="DD116" i="2"/>
  <c r="DD178" i="2" s="1"/>
  <c r="DD80" i="2"/>
  <c r="DD144" i="2" s="1"/>
  <c r="DD98" i="2"/>
  <c r="DD161" i="2" s="1"/>
  <c r="DD85" i="2"/>
  <c r="DD149" i="2" s="1"/>
  <c r="FP99" i="2"/>
  <c r="FP162" i="2" s="1"/>
  <c r="EJ94" i="2"/>
  <c r="EJ157" i="2" s="1"/>
  <c r="FP79" i="2"/>
  <c r="FP143" i="2" s="1"/>
  <c r="FP113" i="2"/>
  <c r="FP175" i="2" s="1"/>
  <c r="EZ84" i="2"/>
  <c r="EZ148" i="2" s="1"/>
  <c r="DT95" i="2"/>
  <c r="DT158" i="2" s="1"/>
  <c r="EJ88" i="2"/>
  <c r="EJ152" i="2" s="1"/>
  <c r="DT112" i="2"/>
  <c r="DT174" i="2" s="1"/>
  <c r="DT98" i="2"/>
  <c r="DT161" i="2" s="1"/>
  <c r="FP112" i="2"/>
  <c r="FP174" i="2" s="1"/>
  <c r="CN130" i="2"/>
  <c r="CN192" i="2" s="1"/>
  <c r="EZ101" i="2"/>
  <c r="EZ164" i="2" s="1"/>
  <c r="BH85" i="2"/>
  <c r="BH149" i="2" s="1"/>
  <c r="GV73" i="2"/>
  <c r="GV137" i="2" s="1"/>
  <c r="BH114" i="2"/>
  <c r="BH176" i="2" s="1"/>
  <c r="DD100" i="2"/>
  <c r="DD163" i="2" s="1"/>
  <c r="BH115" i="2"/>
  <c r="BH177" i="2" s="1"/>
  <c r="GV93" i="2"/>
  <c r="GV156" i="2" s="1"/>
  <c r="GV126" i="2"/>
  <c r="GV188" i="2" s="1"/>
  <c r="DD71" i="2"/>
  <c r="DD135" i="2" s="1"/>
  <c r="BH72" i="2"/>
  <c r="BH136" i="2" s="1"/>
  <c r="BH120" i="2"/>
  <c r="BH182" i="2" s="1"/>
  <c r="DD69" i="2"/>
  <c r="DD133" i="2" s="1"/>
  <c r="CN122" i="2"/>
  <c r="CN184" i="2" s="1"/>
  <c r="BX81" i="2"/>
  <c r="BX145" i="2" s="1"/>
  <c r="BH83" i="2"/>
  <c r="BH147" i="2" s="1"/>
  <c r="EJ81" i="2"/>
  <c r="EJ145" i="2" s="1"/>
  <c r="DD94" i="2"/>
  <c r="DD157" i="2" s="1"/>
  <c r="CN75" i="2"/>
  <c r="CN139" i="2" s="1"/>
  <c r="DD81" i="2"/>
  <c r="DD145" i="2" s="1"/>
  <c r="GV81" i="2"/>
  <c r="GV145" i="2" s="1"/>
  <c r="FP83" i="2"/>
  <c r="FP147" i="2" s="1"/>
  <c r="GF83" i="2"/>
  <c r="GF147" i="2" s="1"/>
  <c r="DT82" i="2"/>
  <c r="DT146" i="2" s="1"/>
  <c r="EZ83" i="2"/>
  <c r="EZ147" i="2" s="1"/>
  <c r="Z119" i="1"/>
  <c r="AF119" i="2"/>
  <c r="AF181" i="2" s="1"/>
  <c r="Z98" i="1"/>
  <c r="AF98" i="2"/>
  <c r="AF161" i="2" s="1"/>
  <c r="Z117" i="1"/>
  <c r="AF117" i="2"/>
  <c r="AF179" i="2" s="1"/>
  <c r="Z97" i="1"/>
  <c r="AF97" i="2"/>
  <c r="AF160" i="2" s="1"/>
  <c r="Z86" i="1"/>
  <c r="AF86" i="2"/>
  <c r="AF150" i="2" s="1"/>
  <c r="Z124" i="1"/>
  <c r="AF124" i="2"/>
  <c r="AF186" i="2" s="1"/>
  <c r="Z85" i="1"/>
  <c r="AF85" i="2"/>
  <c r="AF149" i="2" s="1"/>
  <c r="Z114" i="1"/>
  <c r="AF114" i="2"/>
  <c r="AF176" i="2" s="1"/>
  <c r="Z72" i="1"/>
  <c r="AF72" i="2"/>
  <c r="AF136" i="2" s="1"/>
  <c r="Z71" i="1"/>
  <c r="AF71" i="2"/>
  <c r="AF135" i="2" s="1"/>
  <c r="Z112" i="1"/>
  <c r="AF112" i="2"/>
  <c r="AF174" i="2" s="1"/>
  <c r="Z129" i="1"/>
  <c r="AF129" i="2"/>
  <c r="AF191" i="2" s="1"/>
  <c r="Z126" i="1"/>
  <c r="AF126" i="2"/>
  <c r="AF188" i="2" s="1"/>
  <c r="Z116" i="1"/>
  <c r="AF116" i="2"/>
  <c r="AF178" i="2" s="1"/>
  <c r="Z104" i="1"/>
  <c r="AF104" i="2"/>
  <c r="AF167" i="2" s="1"/>
  <c r="Z92" i="1"/>
  <c r="AF92" i="2"/>
  <c r="AF155" i="2" s="1"/>
  <c r="Z115" i="1"/>
  <c r="AF115" i="2"/>
  <c r="AF177" i="2" s="1"/>
  <c r="Z103" i="1"/>
  <c r="AF103" i="2"/>
  <c r="AF166" i="2" s="1"/>
  <c r="Z125" i="1"/>
  <c r="AF125" i="2"/>
  <c r="AF187" i="2" s="1"/>
  <c r="Z120" i="1"/>
  <c r="AF120" i="2"/>
  <c r="AF182" i="2" s="1"/>
  <c r="Z70" i="1"/>
  <c r="AF70" i="2"/>
  <c r="AF134" i="2" s="1"/>
  <c r="Z84" i="1"/>
  <c r="AF84" i="2"/>
  <c r="AF148" i="2" s="1"/>
  <c r="Z75" i="1"/>
  <c r="AF75" i="2"/>
  <c r="AF139" i="2" s="1"/>
  <c r="Z118" i="1"/>
  <c r="AF118" i="2"/>
  <c r="AF180" i="2" s="1"/>
  <c r="Z106" i="1"/>
  <c r="AF106" i="2"/>
  <c r="AF169" i="2" s="1"/>
  <c r="Z111" i="1"/>
  <c r="AF111" i="2"/>
  <c r="AF173" i="2" s="1"/>
  <c r="Z87" i="1"/>
  <c r="AF87" i="2"/>
  <c r="AF151" i="2" s="1"/>
  <c r="Z73" i="1"/>
  <c r="AF73" i="2"/>
  <c r="AF137" i="2" s="1"/>
  <c r="AC79" i="1"/>
  <c r="AJ79" i="2"/>
  <c r="AJ143" i="2" s="1"/>
  <c r="AC93" i="1"/>
  <c r="AJ93" i="2"/>
  <c r="AJ156" i="2" s="1"/>
  <c r="AC100" i="1"/>
  <c r="AJ100" i="2"/>
  <c r="AJ163" i="2" s="1"/>
  <c r="AC108" i="1"/>
  <c r="AJ108" i="2"/>
  <c r="AJ171" i="2" s="1"/>
  <c r="AC113" i="1"/>
  <c r="AJ113" i="2"/>
  <c r="AJ175" i="2" s="1"/>
  <c r="AC118" i="1"/>
  <c r="AJ118" i="2"/>
  <c r="AJ180" i="2" s="1"/>
  <c r="AC105" i="1"/>
  <c r="AJ105" i="2"/>
  <c r="AJ168" i="2" s="1"/>
  <c r="AC111" i="1"/>
  <c r="AJ111" i="2"/>
  <c r="AJ173" i="2" s="1"/>
  <c r="AC97" i="1"/>
  <c r="AJ97" i="2"/>
  <c r="AJ160" i="2" s="1"/>
  <c r="AC112" i="1"/>
  <c r="AJ112" i="2"/>
  <c r="AJ174" i="2" s="1"/>
  <c r="AC95" i="1"/>
  <c r="AJ95" i="2"/>
  <c r="AJ158" i="2" s="1"/>
  <c r="AC107" i="1"/>
  <c r="AJ107" i="2"/>
  <c r="AJ170" i="2" s="1"/>
  <c r="AC73" i="1"/>
  <c r="AJ73" i="2"/>
  <c r="AJ137" i="2" s="1"/>
  <c r="AC75" i="1"/>
  <c r="AJ75" i="2"/>
  <c r="AJ139" i="2" s="1"/>
  <c r="AC122" i="1"/>
  <c r="AJ122" i="2"/>
  <c r="AJ184" i="2" s="1"/>
  <c r="AC99" i="1"/>
  <c r="AJ99" i="2"/>
  <c r="AJ162" i="2" s="1"/>
  <c r="AC98" i="1"/>
  <c r="AJ98" i="2"/>
  <c r="AJ161" i="2" s="1"/>
  <c r="AC90" i="1"/>
  <c r="AJ90" i="2"/>
  <c r="AJ153" i="2" s="1"/>
  <c r="AC130" i="1"/>
  <c r="AJ130" i="2"/>
  <c r="AJ192" i="2" s="1"/>
  <c r="AC119" i="1"/>
  <c r="AJ119" i="2"/>
  <c r="AJ181" i="2" s="1"/>
  <c r="AC76" i="1"/>
  <c r="AJ76" i="2"/>
  <c r="AJ140" i="2" s="1"/>
  <c r="AC127" i="1"/>
  <c r="AJ127" i="2"/>
  <c r="AJ189" i="2" s="1"/>
  <c r="AC117" i="1"/>
  <c r="AJ117" i="2"/>
  <c r="AJ179" i="2" s="1"/>
  <c r="AC74" i="1"/>
  <c r="AJ74" i="2"/>
  <c r="AJ138" i="2" s="1"/>
  <c r="AC124" i="1"/>
  <c r="AJ124" i="2"/>
  <c r="AJ186" i="2" s="1"/>
  <c r="AC103" i="1"/>
  <c r="AJ103" i="2"/>
  <c r="AJ166" i="2" s="1"/>
  <c r="AC102" i="1"/>
  <c r="AJ102" i="2"/>
  <c r="AJ165" i="2" s="1"/>
  <c r="AC72" i="1"/>
  <c r="AJ72" i="2"/>
  <c r="AJ136" i="2" s="1"/>
  <c r="AC91" i="1"/>
  <c r="AJ91" i="2"/>
  <c r="AJ154" i="2" s="1"/>
  <c r="AC129" i="1"/>
  <c r="AJ129" i="2"/>
  <c r="AJ191" i="2" s="1"/>
  <c r="AC121" i="1"/>
  <c r="AJ121" i="2"/>
  <c r="AJ183" i="2" s="1"/>
  <c r="AC109" i="1"/>
  <c r="AJ109" i="2"/>
  <c r="AJ172" i="2" s="1"/>
  <c r="AC125" i="1"/>
  <c r="AJ125" i="2"/>
  <c r="AJ187" i="2" s="1"/>
  <c r="AC120" i="1"/>
  <c r="AJ120" i="2"/>
  <c r="AJ182" i="2" s="1"/>
  <c r="AC70" i="1"/>
  <c r="AJ70" i="2"/>
  <c r="AJ134" i="2" s="1"/>
  <c r="AC128" i="1"/>
  <c r="AJ128" i="2"/>
  <c r="AJ190" i="2" s="1"/>
  <c r="AC101" i="1"/>
  <c r="AJ101" i="2"/>
  <c r="AJ164" i="2" s="1"/>
  <c r="AC106" i="1"/>
  <c r="AJ106" i="2"/>
  <c r="AJ169" i="2" s="1"/>
  <c r="AC94" i="1"/>
  <c r="AJ94" i="2"/>
  <c r="AJ157" i="2" s="1"/>
  <c r="AC80" i="1"/>
  <c r="AJ80" i="2"/>
  <c r="AJ144" i="2" s="1"/>
  <c r="AC123" i="1"/>
  <c r="AJ123" i="2"/>
  <c r="AJ185" i="2" s="1"/>
  <c r="AC87" i="1"/>
  <c r="AJ87" i="2"/>
  <c r="AJ151" i="2" s="1"/>
  <c r="AC126" i="1"/>
  <c r="AJ126" i="2"/>
  <c r="AJ188" i="2" s="1"/>
  <c r="AC116" i="1"/>
  <c r="AJ116" i="2"/>
  <c r="AJ178" i="2" s="1"/>
  <c r="AC104" i="1"/>
  <c r="AJ104" i="2"/>
  <c r="AJ167" i="2" s="1"/>
  <c r="AC92" i="1"/>
  <c r="AJ92" i="2"/>
  <c r="AJ155" i="2" s="1"/>
  <c r="Z128" i="1"/>
  <c r="AF128" i="2"/>
  <c r="AF190" i="2" s="1"/>
  <c r="Z80" i="1"/>
  <c r="AF80" i="2"/>
  <c r="AF144" i="2" s="1"/>
  <c r="Z127" i="1"/>
  <c r="AF127" i="2"/>
  <c r="AF189" i="2" s="1"/>
  <c r="Z78" i="1"/>
  <c r="AF78" i="2"/>
  <c r="AF142" i="2" s="1"/>
  <c r="Z109" i="1"/>
  <c r="AF109" i="2"/>
  <c r="AF172" i="2" s="1"/>
  <c r="Z88" i="1"/>
  <c r="AF88" i="2"/>
  <c r="AF152" i="2" s="1"/>
  <c r="Z90" i="1"/>
  <c r="AF90" i="2"/>
  <c r="AF153" i="2" s="1"/>
  <c r="Z74" i="1"/>
  <c r="AF74" i="2"/>
  <c r="AF138" i="2" s="1"/>
  <c r="Z79" i="1"/>
  <c r="AF79" i="2"/>
  <c r="AF143" i="2" s="1"/>
  <c r="Z105" i="1"/>
  <c r="AF105" i="2"/>
  <c r="AF168" i="2" s="1"/>
  <c r="Z93" i="1"/>
  <c r="AF93" i="2"/>
  <c r="AF156" i="2" s="1"/>
  <c r="Z121" i="1"/>
  <c r="AF121" i="2"/>
  <c r="AF183" i="2" s="1"/>
  <c r="Z101" i="1"/>
  <c r="AF101" i="2"/>
  <c r="AF164" i="2" s="1"/>
  <c r="Z113" i="1"/>
  <c r="AF113" i="2"/>
  <c r="AF175" i="2" s="1"/>
  <c r="Z108" i="1"/>
  <c r="AF108" i="2"/>
  <c r="AF171" i="2" s="1"/>
  <c r="AC88" i="1"/>
  <c r="AJ88" i="2"/>
  <c r="AJ152" i="2" s="1"/>
  <c r="Z102" i="1"/>
  <c r="AF102" i="2"/>
  <c r="AF165" i="2" s="1"/>
  <c r="AC85" i="1"/>
  <c r="AJ85" i="2"/>
  <c r="AJ149" i="2" s="1"/>
  <c r="AC84" i="1"/>
  <c r="AJ84" i="2"/>
  <c r="AJ148" i="2" s="1"/>
  <c r="Z96" i="1"/>
  <c r="AF96" i="2"/>
  <c r="AF159" i="2" s="1"/>
  <c r="Z94" i="1"/>
  <c r="AF94" i="2"/>
  <c r="AF157" i="2" s="1"/>
  <c r="Z122" i="1"/>
  <c r="AF122" i="2"/>
  <c r="AF184" i="2" s="1"/>
  <c r="Z91" i="1"/>
  <c r="AF91" i="2"/>
  <c r="AF154" i="2" s="1"/>
  <c r="Z130" i="1"/>
  <c r="AF130" i="2"/>
  <c r="AF192" i="2" s="1"/>
  <c r="Z77" i="1"/>
  <c r="AF77" i="2"/>
  <c r="AF141" i="2" s="1"/>
  <c r="Z81" i="1"/>
  <c r="AF81" i="2"/>
  <c r="AF145" i="2" s="1"/>
  <c r="Z83" i="1"/>
  <c r="AF83" i="2"/>
  <c r="AF147" i="2" s="1"/>
  <c r="Z82" i="1"/>
  <c r="AF82" i="2"/>
  <c r="AF146" i="2" s="1"/>
  <c r="AC81" i="1"/>
  <c r="AJ81" i="2"/>
  <c r="AJ145" i="2" s="1"/>
  <c r="AC83" i="1"/>
  <c r="AJ83" i="2"/>
  <c r="AJ147" i="2" s="1"/>
  <c r="AC82" i="1"/>
  <c r="AJ82" i="2"/>
  <c r="AJ146" i="2" s="1"/>
  <c r="BP69" i="1"/>
  <c r="CJ69" i="2"/>
  <c r="CJ133" i="2" s="1"/>
  <c r="AO69" i="1"/>
  <c r="AZ69" i="2"/>
  <c r="AZ133" i="2" s="1"/>
  <c r="BD69" i="1"/>
  <c r="BT69" i="2"/>
  <c r="BT133" i="2" s="1"/>
  <c r="BM69" i="1"/>
  <c r="CF69" i="2"/>
  <c r="CF133" i="2" s="1"/>
  <c r="AL69" i="1"/>
  <c r="AV69" i="2"/>
  <c r="AV133" i="2" s="1"/>
  <c r="BY69" i="1"/>
  <c r="CV69" i="2"/>
  <c r="CV133" i="2" s="1"/>
  <c r="CB69" i="1"/>
  <c r="CZ69" i="2"/>
  <c r="CZ133" i="2" s="1"/>
  <c r="BV69" i="1"/>
  <c r="CR69" i="2"/>
  <c r="CR133" i="2" s="1"/>
  <c r="BA69" i="1"/>
  <c r="BP69" i="2"/>
  <c r="BP133" i="2" s="1"/>
  <c r="AR69" i="1"/>
  <c r="BD69" i="2"/>
  <c r="BD133" i="2" s="1"/>
  <c r="AX69" i="1"/>
  <c r="BL69" i="2"/>
  <c r="BL133" i="2" s="1"/>
  <c r="BJ69" i="1"/>
  <c r="CB69" i="2"/>
  <c r="CB133" i="2" s="1"/>
  <c r="AL125" i="1"/>
  <c r="AV125" i="2"/>
  <c r="AV187" i="2" s="1"/>
  <c r="BJ116" i="1"/>
  <c r="CB116" i="2"/>
  <c r="CB178" i="2" s="1"/>
  <c r="AL92" i="1"/>
  <c r="AV92" i="2"/>
  <c r="AV155" i="2" s="1"/>
  <c r="BJ114" i="1"/>
  <c r="CB114" i="2"/>
  <c r="CB176" i="2" s="1"/>
  <c r="BJ71" i="1"/>
  <c r="CB71" i="2"/>
  <c r="CB135" i="2" s="1"/>
  <c r="BJ121" i="1"/>
  <c r="CB121" i="2"/>
  <c r="CB183" i="2" s="1"/>
  <c r="BJ129" i="1"/>
  <c r="CB129" i="2"/>
  <c r="CB191" i="2" s="1"/>
  <c r="BJ112" i="1"/>
  <c r="CB112" i="2"/>
  <c r="CB174" i="2" s="1"/>
  <c r="BJ119" i="1"/>
  <c r="CB119" i="2"/>
  <c r="CB181" i="2" s="1"/>
  <c r="BJ100" i="1"/>
  <c r="CB100" i="2"/>
  <c r="CB163" i="2" s="1"/>
  <c r="BJ109" i="1"/>
  <c r="CB109" i="2"/>
  <c r="CB172" i="2" s="1"/>
  <c r="BJ126" i="1"/>
  <c r="CB126" i="2"/>
  <c r="CB188" i="2" s="1"/>
  <c r="BJ97" i="1"/>
  <c r="CB97" i="2"/>
  <c r="CB160" i="2" s="1"/>
  <c r="BJ87" i="1"/>
  <c r="CB87" i="2"/>
  <c r="CB151" i="2" s="1"/>
  <c r="BJ74" i="1"/>
  <c r="CB74" i="2"/>
  <c r="CB138" i="2" s="1"/>
  <c r="BJ73" i="1"/>
  <c r="CB73" i="2"/>
  <c r="CB137" i="2" s="1"/>
  <c r="BJ118" i="1"/>
  <c r="CB118" i="2"/>
  <c r="CB180" i="2" s="1"/>
  <c r="BJ106" i="1"/>
  <c r="CB106" i="2"/>
  <c r="CB169" i="2" s="1"/>
  <c r="BJ94" i="1"/>
  <c r="CB94" i="2"/>
  <c r="CB157" i="2" s="1"/>
  <c r="BJ92" i="1"/>
  <c r="CB92" i="2"/>
  <c r="CB155" i="2" s="1"/>
  <c r="BJ76" i="1"/>
  <c r="CB76" i="2"/>
  <c r="CB140" i="2" s="1"/>
  <c r="BJ130" i="1"/>
  <c r="CB130" i="2"/>
  <c r="CB192" i="2" s="1"/>
  <c r="BJ117" i="1"/>
  <c r="CB117" i="2"/>
  <c r="CB179" i="2" s="1"/>
  <c r="BJ105" i="1"/>
  <c r="CB105" i="2"/>
  <c r="CB168" i="2" s="1"/>
  <c r="BJ122" i="1"/>
  <c r="CB122" i="2"/>
  <c r="CB184" i="2" s="1"/>
  <c r="BJ115" i="1"/>
  <c r="CB115" i="2"/>
  <c r="CB177" i="2" s="1"/>
  <c r="BJ103" i="1"/>
  <c r="CB103" i="2"/>
  <c r="CB166" i="2" s="1"/>
  <c r="BJ125" i="1"/>
  <c r="CB125" i="2"/>
  <c r="CB187" i="2" s="1"/>
  <c r="BJ77" i="1"/>
  <c r="CB77" i="2"/>
  <c r="CB141" i="2" s="1"/>
  <c r="BJ120" i="1"/>
  <c r="CB120" i="2"/>
  <c r="CB182" i="2" s="1"/>
  <c r="BJ108" i="1"/>
  <c r="CB108" i="2"/>
  <c r="CB171" i="2" s="1"/>
  <c r="BJ113" i="1"/>
  <c r="CB113" i="2"/>
  <c r="CB175" i="2" s="1"/>
  <c r="BJ101" i="1"/>
  <c r="CB101" i="2"/>
  <c r="CB164" i="2" s="1"/>
  <c r="BJ75" i="1"/>
  <c r="CB75" i="2"/>
  <c r="CB139" i="2" s="1"/>
  <c r="BM126" i="1"/>
  <c r="CF126" i="2"/>
  <c r="CF188" i="2" s="1"/>
  <c r="BA128" i="1"/>
  <c r="BP128" i="2"/>
  <c r="BP190" i="2" s="1"/>
  <c r="BA106" i="1"/>
  <c r="BP106" i="2"/>
  <c r="BP169" i="2" s="1"/>
  <c r="BM85" i="1"/>
  <c r="CF85" i="2"/>
  <c r="CF149" i="2" s="1"/>
  <c r="BP92" i="1"/>
  <c r="CJ92" i="2"/>
  <c r="CJ155" i="2" s="1"/>
  <c r="BP103" i="1"/>
  <c r="CJ103" i="2"/>
  <c r="CJ166" i="2" s="1"/>
  <c r="BM127" i="1"/>
  <c r="CF127" i="2"/>
  <c r="CF189" i="2" s="1"/>
  <c r="BA108" i="1"/>
  <c r="BP108" i="2"/>
  <c r="BP171" i="2" s="1"/>
  <c r="BM93" i="1"/>
  <c r="CF93" i="2"/>
  <c r="CF156" i="2" s="1"/>
  <c r="BM130" i="1"/>
  <c r="CF130" i="2"/>
  <c r="CF192" i="2" s="1"/>
  <c r="BM92" i="1"/>
  <c r="CF92" i="2"/>
  <c r="CF155" i="2" s="1"/>
  <c r="BM102" i="1"/>
  <c r="CF102" i="2"/>
  <c r="CF165" i="2" s="1"/>
  <c r="BM129" i="1"/>
  <c r="CF129" i="2"/>
  <c r="CF191" i="2" s="1"/>
  <c r="BM117" i="1"/>
  <c r="CF117" i="2"/>
  <c r="CF179" i="2" s="1"/>
  <c r="BM78" i="1"/>
  <c r="CF78" i="2"/>
  <c r="CF142" i="2" s="1"/>
  <c r="BM79" i="1"/>
  <c r="CF79" i="2"/>
  <c r="CF143" i="2" s="1"/>
  <c r="BM116" i="1"/>
  <c r="CF116" i="2"/>
  <c r="CF178" i="2" s="1"/>
  <c r="BM74" i="1"/>
  <c r="CF74" i="2"/>
  <c r="CF138" i="2" s="1"/>
  <c r="BM123" i="1"/>
  <c r="CF123" i="2"/>
  <c r="CF185" i="2" s="1"/>
  <c r="BM111" i="1"/>
  <c r="CF111" i="2"/>
  <c r="CF173" i="2" s="1"/>
  <c r="BM109" i="1"/>
  <c r="CF109" i="2"/>
  <c r="CF172" i="2" s="1"/>
  <c r="BM95" i="1"/>
  <c r="CF95" i="2"/>
  <c r="CF158" i="2" s="1"/>
  <c r="BM122" i="1"/>
  <c r="CF122" i="2"/>
  <c r="CF184" i="2" s="1"/>
  <c r="BM72" i="1"/>
  <c r="CF72" i="2"/>
  <c r="CF136" i="2" s="1"/>
  <c r="BM120" i="1"/>
  <c r="CF120" i="2"/>
  <c r="CF182" i="2" s="1"/>
  <c r="BM108" i="1"/>
  <c r="CF108" i="2"/>
  <c r="CF171" i="2" s="1"/>
  <c r="BM128" i="1"/>
  <c r="CF128" i="2"/>
  <c r="CF190" i="2" s="1"/>
  <c r="BM96" i="1"/>
  <c r="CF96" i="2"/>
  <c r="CF159" i="2" s="1"/>
  <c r="BM84" i="1"/>
  <c r="CF84" i="2"/>
  <c r="CF148" i="2" s="1"/>
  <c r="BM70" i="1"/>
  <c r="CF70" i="2"/>
  <c r="CF134" i="2" s="1"/>
  <c r="BM118" i="1"/>
  <c r="CF118" i="2"/>
  <c r="CF180" i="2" s="1"/>
  <c r="BM106" i="1"/>
  <c r="CF106" i="2"/>
  <c r="CF169" i="2" s="1"/>
  <c r="BM94" i="1"/>
  <c r="CF94" i="2"/>
  <c r="CF157" i="2" s="1"/>
  <c r="BP118" i="1"/>
  <c r="CJ118" i="2"/>
  <c r="CJ180" i="2" s="1"/>
  <c r="BP106" i="1"/>
  <c r="CJ106" i="2"/>
  <c r="CJ169" i="2" s="1"/>
  <c r="AL75" i="1"/>
  <c r="AV75" i="2"/>
  <c r="AV139" i="2" s="1"/>
  <c r="AL118" i="1"/>
  <c r="AV118" i="2"/>
  <c r="AV180" i="2" s="1"/>
  <c r="AL117" i="1"/>
  <c r="AV117" i="2"/>
  <c r="AV179" i="2" s="1"/>
  <c r="AL98" i="1"/>
  <c r="AV98" i="2"/>
  <c r="AV161" i="2" s="1"/>
  <c r="AL74" i="1"/>
  <c r="AV74" i="2"/>
  <c r="AV138" i="2" s="1"/>
  <c r="AL115" i="1"/>
  <c r="AV115" i="2"/>
  <c r="AV177" i="2" s="1"/>
  <c r="AL105" i="1"/>
  <c r="AV105" i="2"/>
  <c r="AV168" i="2" s="1"/>
  <c r="AL72" i="1"/>
  <c r="AV72" i="2"/>
  <c r="AV136" i="2" s="1"/>
  <c r="AL122" i="1"/>
  <c r="AV122" i="2"/>
  <c r="AV184" i="2" s="1"/>
  <c r="AL113" i="1"/>
  <c r="AV113" i="2"/>
  <c r="AV175" i="2" s="1"/>
  <c r="AL93" i="1"/>
  <c r="AV93" i="2"/>
  <c r="AV156" i="2" s="1"/>
  <c r="AL130" i="1"/>
  <c r="AV130" i="2"/>
  <c r="AV192" i="2" s="1"/>
  <c r="AL79" i="1"/>
  <c r="AV79" i="2"/>
  <c r="AV143" i="2" s="1"/>
  <c r="AL103" i="1"/>
  <c r="AV103" i="2"/>
  <c r="AV166" i="2" s="1"/>
  <c r="AL91" i="1"/>
  <c r="AV91" i="2"/>
  <c r="AV154" i="2" s="1"/>
  <c r="AL77" i="1"/>
  <c r="AV77" i="2"/>
  <c r="AV141" i="2" s="1"/>
  <c r="AL124" i="1"/>
  <c r="AV124" i="2"/>
  <c r="AV186" i="2" s="1"/>
  <c r="AL108" i="1"/>
  <c r="AV108" i="2"/>
  <c r="AV171" i="2" s="1"/>
  <c r="AL96" i="1"/>
  <c r="AV96" i="2"/>
  <c r="AV159" i="2" s="1"/>
  <c r="AL84" i="1"/>
  <c r="AV84" i="2"/>
  <c r="AV148" i="2" s="1"/>
  <c r="AL94" i="1"/>
  <c r="AV94" i="2"/>
  <c r="AV157" i="2" s="1"/>
  <c r="AL80" i="1"/>
  <c r="AV80" i="2"/>
  <c r="AV144" i="2" s="1"/>
  <c r="AL111" i="1"/>
  <c r="AV111" i="2"/>
  <c r="AV173" i="2" s="1"/>
  <c r="AL99" i="1"/>
  <c r="AV99" i="2"/>
  <c r="AV162" i="2" s="1"/>
  <c r="AL87" i="1"/>
  <c r="AV87" i="2"/>
  <c r="AV151" i="2" s="1"/>
  <c r="AL129" i="1"/>
  <c r="AV129" i="2"/>
  <c r="AV191" i="2" s="1"/>
  <c r="AL121" i="1"/>
  <c r="AV121" i="2"/>
  <c r="AV183" i="2" s="1"/>
  <c r="AL109" i="1"/>
  <c r="AV109" i="2"/>
  <c r="AV172" i="2" s="1"/>
  <c r="AL97" i="1"/>
  <c r="AV97" i="2"/>
  <c r="AV160" i="2" s="1"/>
  <c r="AL85" i="1"/>
  <c r="AV85" i="2"/>
  <c r="AV149" i="2" s="1"/>
  <c r="AL71" i="1"/>
  <c r="AV71" i="2"/>
  <c r="AV135" i="2" s="1"/>
  <c r="AL114" i="1"/>
  <c r="AV114" i="2"/>
  <c r="AV176" i="2" s="1"/>
  <c r="AL102" i="1"/>
  <c r="AV102" i="2"/>
  <c r="AV165" i="2" s="1"/>
  <c r="AL90" i="1"/>
  <c r="AV90" i="2"/>
  <c r="AV153" i="2" s="1"/>
  <c r="BP78" i="1"/>
  <c r="CJ78" i="2"/>
  <c r="CJ142" i="2" s="1"/>
  <c r="BA73" i="1"/>
  <c r="BP73" i="2"/>
  <c r="BP137" i="2" s="1"/>
  <c r="BA85" i="1"/>
  <c r="BP85" i="2"/>
  <c r="BP149" i="2" s="1"/>
  <c r="BA84" i="1"/>
  <c r="BP84" i="2"/>
  <c r="BP148" i="2" s="1"/>
  <c r="BA123" i="1"/>
  <c r="BP123" i="2"/>
  <c r="BP185" i="2" s="1"/>
  <c r="BA70" i="1"/>
  <c r="BP70" i="2"/>
  <c r="BP134" i="2" s="1"/>
  <c r="BA80" i="1"/>
  <c r="BP80" i="2"/>
  <c r="BP144" i="2" s="1"/>
  <c r="BA102" i="1"/>
  <c r="BP102" i="2"/>
  <c r="BP165" i="2" s="1"/>
  <c r="BA101" i="1"/>
  <c r="BP101" i="2"/>
  <c r="BP164" i="2" s="1"/>
  <c r="BA111" i="1"/>
  <c r="BP111" i="2"/>
  <c r="BP173" i="2" s="1"/>
  <c r="BA75" i="1"/>
  <c r="BP75" i="2"/>
  <c r="BP139" i="2" s="1"/>
  <c r="BA97" i="1"/>
  <c r="BP97" i="2"/>
  <c r="BP160" i="2" s="1"/>
  <c r="BA87" i="1"/>
  <c r="BP87" i="2"/>
  <c r="BP151" i="2" s="1"/>
  <c r="BA125" i="1"/>
  <c r="BP125" i="2"/>
  <c r="BP187" i="2" s="1"/>
  <c r="BA104" i="1"/>
  <c r="BP104" i="2"/>
  <c r="BP167" i="2" s="1"/>
  <c r="BA92" i="1"/>
  <c r="BP92" i="2"/>
  <c r="BP155" i="2" s="1"/>
  <c r="BA78" i="1"/>
  <c r="BP78" i="2"/>
  <c r="BP142" i="2" s="1"/>
  <c r="BA90" i="1"/>
  <c r="BP90" i="2"/>
  <c r="BP153" i="2" s="1"/>
  <c r="BA76" i="1"/>
  <c r="BP76" i="2"/>
  <c r="BP140" i="2" s="1"/>
  <c r="BA124" i="1"/>
  <c r="BP124" i="2"/>
  <c r="BP186" i="2" s="1"/>
  <c r="BA95" i="1"/>
  <c r="BP95" i="2"/>
  <c r="BP158" i="2" s="1"/>
  <c r="BA130" i="1"/>
  <c r="BP130" i="2"/>
  <c r="BP192" i="2" s="1"/>
  <c r="BA117" i="1"/>
  <c r="BP117" i="2"/>
  <c r="BP179" i="2" s="1"/>
  <c r="BA105" i="1"/>
  <c r="BP105" i="2"/>
  <c r="BP168" i="2" s="1"/>
  <c r="BA79" i="1"/>
  <c r="BP79" i="2"/>
  <c r="BP143" i="2" s="1"/>
  <c r="BA98" i="1"/>
  <c r="BP98" i="2"/>
  <c r="BP161" i="2" s="1"/>
  <c r="BA72" i="1"/>
  <c r="BP72" i="2"/>
  <c r="BP136" i="2" s="1"/>
  <c r="BP124" i="1"/>
  <c r="CJ124" i="2"/>
  <c r="CJ186" i="2" s="1"/>
  <c r="BP119" i="1"/>
  <c r="CJ119" i="2"/>
  <c r="CJ181" i="2" s="1"/>
  <c r="BP122" i="1"/>
  <c r="CJ122" i="2"/>
  <c r="CJ184" i="2" s="1"/>
  <c r="BP116" i="1"/>
  <c r="CJ116" i="2"/>
  <c r="CJ178" i="2" s="1"/>
  <c r="BP96" i="1"/>
  <c r="CJ96" i="2"/>
  <c r="CJ159" i="2" s="1"/>
  <c r="BP71" i="1"/>
  <c r="CJ71" i="2"/>
  <c r="CJ135" i="2" s="1"/>
  <c r="BP102" i="1"/>
  <c r="CJ102" i="2"/>
  <c r="CJ165" i="2" s="1"/>
  <c r="BP129" i="1"/>
  <c r="CJ129" i="2"/>
  <c r="CJ191" i="2" s="1"/>
  <c r="BP79" i="1"/>
  <c r="CJ79" i="2"/>
  <c r="CJ143" i="2" s="1"/>
  <c r="BP90" i="1"/>
  <c r="CJ90" i="2"/>
  <c r="CJ153" i="2" s="1"/>
  <c r="BP109" i="1"/>
  <c r="CJ109" i="2"/>
  <c r="CJ172" i="2" s="1"/>
  <c r="BP98" i="1"/>
  <c r="CJ98" i="2"/>
  <c r="CJ161" i="2" s="1"/>
  <c r="BP97" i="1"/>
  <c r="CJ97" i="2"/>
  <c r="CJ160" i="2" s="1"/>
  <c r="BP86" i="1"/>
  <c r="CJ86" i="2"/>
  <c r="CJ150" i="2" s="1"/>
  <c r="BP85" i="1"/>
  <c r="CJ85" i="2"/>
  <c r="CJ149" i="2" s="1"/>
  <c r="BP126" i="1"/>
  <c r="CJ126" i="2"/>
  <c r="CJ188" i="2" s="1"/>
  <c r="BP112" i="1"/>
  <c r="CJ112" i="2"/>
  <c r="CJ174" i="2" s="1"/>
  <c r="BP88" i="1"/>
  <c r="CJ88" i="2"/>
  <c r="CJ152" i="2" s="1"/>
  <c r="BP74" i="1"/>
  <c r="CJ74" i="2"/>
  <c r="CJ138" i="2" s="1"/>
  <c r="BP72" i="1"/>
  <c r="CJ72" i="2"/>
  <c r="CJ136" i="2" s="1"/>
  <c r="BP125" i="1"/>
  <c r="CJ125" i="2"/>
  <c r="CJ187" i="2" s="1"/>
  <c r="BP91" i="1"/>
  <c r="CJ91" i="2"/>
  <c r="CJ154" i="2" s="1"/>
  <c r="BP77" i="1"/>
  <c r="CJ77" i="2"/>
  <c r="CJ141" i="2" s="1"/>
  <c r="BP84" i="1"/>
  <c r="CJ84" i="2"/>
  <c r="CJ148" i="2" s="1"/>
  <c r="BP113" i="1"/>
  <c r="CJ113" i="2"/>
  <c r="CJ175" i="2" s="1"/>
  <c r="BP101" i="1"/>
  <c r="CJ101" i="2"/>
  <c r="CJ164" i="2" s="1"/>
  <c r="BP75" i="1"/>
  <c r="CJ75" i="2"/>
  <c r="CJ139" i="2" s="1"/>
  <c r="BP80" i="1"/>
  <c r="CJ80" i="2"/>
  <c r="CJ144" i="2" s="1"/>
  <c r="BP123" i="1"/>
  <c r="CJ123" i="2"/>
  <c r="CJ185" i="2" s="1"/>
  <c r="BP111" i="1"/>
  <c r="CJ111" i="2"/>
  <c r="CJ173" i="2" s="1"/>
  <c r="BV112" i="1"/>
  <c r="CR112" i="2"/>
  <c r="CR174" i="2" s="1"/>
  <c r="BY91" i="1"/>
  <c r="CV91" i="2"/>
  <c r="CV154" i="2" s="1"/>
  <c r="AF85" i="1"/>
  <c r="AN85" i="2"/>
  <c r="AN149" i="2" s="1"/>
  <c r="AO112" i="1"/>
  <c r="AZ112" i="2"/>
  <c r="AZ174" i="2" s="1"/>
  <c r="AF103" i="1"/>
  <c r="AN103" i="2"/>
  <c r="AN166" i="2" s="1"/>
  <c r="AF86" i="1"/>
  <c r="AN86" i="2"/>
  <c r="AN150" i="2" s="1"/>
  <c r="AF94" i="1"/>
  <c r="AN94" i="2"/>
  <c r="AN157" i="2" s="1"/>
  <c r="AF120" i="1"/>
  <c r="AN120" i="2"/>
  <c r="AN182" i="2" s="1"/>
  <c r="AF127" i="1"/>
  <c r="AN127" i="2"/>
  <c r="AN189" i="2" s="1"/>
  <c r="AF117" i="1"/>
  <c r="AN117" i="2"/>
  <c r="AN179" i="2" s="1"/>
  <c r="AF124" i="1"/>
  <c r="AN124" i="2"/>
  <c r="AN186" i="2" s="1"/>
  <c r="AF96" i="1"/>
  <c r="AN96" i="2"/>
  <c r="AN159" i="2" s="1"/>
  <c r="AF95" i="1"/>
  <c r="AN95" i="2"/>
  <c r="AN158" i="2" s="1"/>
  <c r="AF74" i="1"/>
  <c r="AN74" i="2"/>
  <c r="AN138" i="2" s="1"/>
  <c r="AF125" i="1"/>
  <c r="AN125" i="2"/>
  <c r="AN187" i="2" s="1"/>
  <c r="AF108" i="1"/>
  <c r="AN108" i="2"/>
  <c r="AN171" i="2" s="1"/>
  <c r="AF84" i="1"/>
  <c r="AN84" i="2"/>
  <c r="AN148" i="2" s="1"/>
  <c r="AF130" i="1"/>
  <c r="AN130" i="2"/>
  <c r="AN192" i="2" s="1"/>
  <c r="AF91" i="1"/>
  <c r="AN91" i="2"/>
  <c r="AN154" i="2" s="1"/>
  <c r="AF119" i="1"/>
  <c r="AN119" i="2"/>
  <c r="AN181" i="2" s="1"/>
  <c r="AF77" i="1"/>
  <c r="AN77" i="2"/>
  <c r="AN141" i="2" s="1"/>
  <c r="AF90" i="1"/>
  <c r="AN90" i="2"/>
  <c r="AN153" i="2" s="1"/>
  <c r="AF72" i="1"/>
  <c r="AN72" i="2"/>
  <c r="AN136" i="2" s="1"/>
  <c r="AF128" i="1"/>
  <c r="AN128" i="2"/>
  <c r="AN190" i="2" s="1"/>
  <c r="AF75" i="1"/>
  <c r="AN75" i="2"/>
  <c r="AN139" i="2" s="1"/>
  <c r="AF118" i="1"/>
  <c r="AN118" i="2"/>
  <c r="AN180" i="2" s="1"/>
  <c r="AF123" i="1"/>
  <c r="AN123" i="2"/>
  <c r="AN185" i="2" s="1"/>
  <c r="AF111" i="1"/>
  <c r="AN111" i="2"/>
  <c r="AN173" i="2" s="1"/>
  <c r="AF99" i="1"/>
  <c r="AN99" i="2"/>
  <c r="AN162" i="2" s="1"/>
  <c r="AF87" i="1"/>
  <c r="AN87" i="2"/>
  <c r="AN151" i="2" s="1"/>
  <c r="AF73" i="1"/>
  <c r="AN73" i="2"/>
  <c r="AN137" i="2" s="1"/>
  <c r="AF104" i="1"/>
  <c r="AN104" i="2"/>
  <c r="AN167" i="2" s="1"/>
  <c r="AF78" i="1"/>
  <c r="AN78" i="2"/>
  <c r="AN142" i="2" s="1"/>
  <c r="AF129" i="1"/>
  <c r="AN129" i="2"/>
  <c r="AN191" i="2" s="1"/>
  <c r="AF121" i="1"/>
  <c r="AN121" i="2"/>
  <c r="AN183" i="2" s="1"/>
  <c r="AF109" i="1"/>
  <c r="AN109" i="2"/>
  <c r="AN172" i="2" s="1"/>
  <c r="AO125" i="1"/>
  <c r="AZ125" i="2"/>
  <c r="AZ187" i="2" s="1"/>
  <c r="AO76" i="1"/>
  <c r="AZ76" i="2"/>
  <c r="AZ140" i="2" s="1"/>
  <c r="AO70" i="1"/>
  <c r="AZ70" i="2"/>
  <c r="AZ134" i="2" s="1"/>
  <c r="AO79" i="1"/>
  <c r="AZ79" i="2"/>
  <c r="AZ143" i="2" s="1"/>
  <c r="AO91" i="1"/>
  <c r="AZ91" i="2"/>
  <c r="AZ154" i="2" s="1"/>
  <c r="AO78" i="1"/>
  <c r="AZ78" i="2"/>
  <c r="AZ142" i="2" s="1"/>
  <c r="AO97" i="1"/>
  <c r="AZ97" i="2"/>
  <c r="AZ160" i="2" s="1"/>
  <c r="AO77" i="1"/>
  <c r="AZ77" i="2"/>
  <c r="AZ141" i="2" s="1"/>
  <c r="AO129" i="1"/>
  <c r="AZ129" i="2"/>
  <c r="AZ191" i="2" s="1"/>
  <c r="AO75" i="1"/>
  <c r="AZ75" i="2"/>
  <c r="AZ139" i="2" s="1"/>
  <c r="AO98" i="1"/>
  <c r="AZ98" i="2"/>
  <c r="AZ161" i="2" s="1"/>
  <c r="AO108" i="1"/>
  <c r="AZ108" i="2"/>
  <c r="AZ171" i="2" s="1"/>
  <c r="AO96" i="1"/>
  <c r="AZ96" i="2"/>
  <c r="AZ159" i="2" s="1"/>
  <c r="AO84" i="1"/>
  <c r="AZ84" i="2"/>
  <c r="AZ148" i="2" s="1"/>
  <c r="AO122" i="1"/>
  <c r="AZ122" i="2"/>
  <c r="AZ184" i="2" s="1"/>
  <c r="AO94" i="1"/>
  <c r="AZ94" i="2"/>
  <c r="AZ157" i="2" s="1"/>
  <c r="AO113" i="1"/>
  <c r="AZ113" i="2"/>
  <c r="AZ175" i="2" s="1"/>
  <c r="AO130" i="1"/>
  <c r="AZ130" i="2"/>
  <c r="AZ192" i="2" s="1"/>
  <c r="AO120" i="1"/>
  <c r="AZ120" i="2"/>
  <c r="AZ182" i="2" s="1"/>
  <c r="AO118" i="1"/>
  <c r="AZ118" i="2"/>
  <c r="AZ180" i="2" s="1"/>
  <c r="AO117" i="1"/>
  <c r="AZ117" i="2"/>
  <c r="AZ179" i="2" s="1"/>
  <c r="AO127" i="1"/>
  <c r="AZ127" i="2"/>
  <c r="AZ189" i="2" s="1"/>
  <c r="AO100" i="1"/>
  <c r="AZ100" i="2"/>
  <c r="AZ163" i="2" s="1"/>
  <c r="AO88" i="1"/>
  <c r="AZ88" i="2"/>
  <c r="AZ152" i="2" s="1"/>
  <c r="AO74" i="1"/>
  <c r="AZ74" i="2"/>
  <c r="AZ138" i="2" s="1"/>
  <c r="AO101" i="1"/>
  <c r="AZ101" i="2"/>
  <c r="AZ164" i="2" s="1"/>
  <c r="AO111" i="1"/>
  <c r="AZ111" i="2"/>
  <c r="AZ173" i="2" s="1"/>
  <c r="AO99" i="1"/>
  <c r="AZ99" i="2"/>
  <c r="AZ162" i="2" s="1"/>
  <c r="AO87" i="1"/>
  <c r="AZ87" i="2"/>
  <c r="AZ151" i="2" s="1"/>
  <c r="AO126" i="1"/>
  <c r="AZ126" i="2"/>
  <c r="AZ188" i="2" s="1"/>
  <c r="AO116" i="1"/>
  <c r="AZ116" i="2"/>
  <c r="AZ178" i="2" s="1"/>
  <c r="AO104" i="1"/>
  <c r="AZ104" i="2"/>
  <c r="AZ167" i="2" s="1"/>
  <c r="AO85" i="1"/>
  <c r="AZ85" i="2"/>
  <c r="AZ149" i="2" s="1"/>
  <c r="AO102" i="1"/>
  <c r="AZ102" i="2"/>
  <c r="AZ165" i="2" s="1"/>
  <c r="AO90" i="1"/>
  <c r="AZ90" i="2"/>
  <c r="AZ153" i="2" s="1"/>
  <c r="AO119" i="1"/>
  <c r="AZ119" i="2"/>
  <c r="AZ181" i="2" s="1"/>
  <c r="AO107" i="1"/>
  <c r="AZ107" i="2"/>
  <c r="AZ170" i="2" s="1"/>
  <c r="AO124" i="1"/>
  <c r="AZ124" i="2"/>
  <c r="AZ186" i="2" s="1"/>
  <c r="BY128" i="1"/>
  <c r="CV128" i="2"/>
  <c r="CV190" i="2" s="1"/>
  <c r="BD76" i="1"/>
  <c r="BT76" i="2"/>
  <c r="BT140" i="2" s="1"/>
  <c r="AO106" i="1"/>
  <c r="AZ106" i="2"/>
  <c r="AZ169" i="2" s="1"/>
  <c r="BD74" i="1"/>
  <c r="BT74" i="2"/>
  <c r="BT138" i="2" s="1"/>
  <c r="AR103" i="1"/>
  <c r="BD103" i="2"/>
  <c r="BD166" i="2" s="1"/>
  <c r="AR77" i="1"/>
  <c r="BD77" i="2"/>
  <c r="BD141" i="2" s="1"/>
  <c r="AR128" i="1"/>
  <c r="BD128" i="2"/>
  <c r="BD190" i="2" s="1"/>
  <c r="AR109" i="1"/>
  <c r="BD109" i="2"/>
  <c r="BD172" i="2" s="1"/>
  <c r="AR94" i="1"/>
  <c r="BD94" i="2"/>
  <c r="BD157" i="2" s="1"/>
  <c r="AR106" i="1"/>
  <c r="BD106" i="2"/>
  <c r="BD169" i="2" s="1"/>
  <c r="AR108" i="1"/>
  <c r="BD108" i="2"/>
  <c r="BD171" i="2" s="1"/>
  <c r="AR87" i="1"/>
  <c r="BD87" i="2"/>
  <c r="BD151" i="2" s="1"/>
  <c r="AR96" i="1"/>
  <c r="BD96" i="2"/>
  <c r="BD159" i="2" s="1"/>
  <c r="AR86" i="1"/>
  <c r="BD86" i="2"/>
  <c r="BD150" i="2" s="1"/>
  <c r="AR115" i="1"/>
  <c r="BD115" i="2"/>
  <c r="BD177" i="2" s="1"/>
  <c r="AR73" i="1"/>
  <c r="BD73" i="2"/>
  <c r="BD137" i="2" s="1"/>
  <c r="AR72" i="1"/>
  <c r="BD72" i="2"/>
  <c r="BD136" i="2" s="1"/>
  <c r="AR113" i="1"/>
  <c r="BD113" i="2"/>
  <c r="BD175" i="2" s="1"/>
  <c r="AR123" i="1"/>
  <c r="BD123" i="2"/>
  <c r="BD185" i="2" s="1"/>
  <c r="AR70" i="1"/>
  <c r="BD70" i="2"/>
  <c r="BD134" i="2" s="1"/>
  <c r="AR120" i="1"/>
  <c r="BD120" i="2"/>
  <c r="BD182" i="2" s="1"/>
  <c r="AR111" i="1"/>
  <c r="BD111" i="2"/>
  <c r="BD173" i="2" s="1"/>
  <c r="AR101" i="1"/>
  <c r="BD101" i="2"/>
  <c r="BD164" i="2" s="1"/>
  <c r="AR118" i="1"/>
  <c r="BD118" i="2"/>
  <c r="BD180" i="2" s="1"/>
  <c r="AR130" i="1"/>
  <c r="BD130" i="2"/>
  <c r="BD192" i="2" s="1"/>
  <c r="AR117" i="1"/>
  <c r="BD117" i="2"/>
  <c r="BD179" i="2" s="1"/>
  <c r="AR105" i="1"/>
  <c r="BD105" i="2"/>
  <c r="BD168" i="2" s="1"/>
  <c r="AR93" i="1"/>
  <c r="BD93" i="2"/>
  <c r="BD156" i="2" s="1"/>
  <c r="AR126" i="1"/>
  <c r="BD126" i="2"/>
  <c r="BD188" i="2" s="1"/>
  <c r="AR116" i="1"/>
  <c r="BD116" i="2"/>
  <c r="BD178" i="2" s="1"/>
  <c r="AR104" i="1"/>
  <c r="BD104" i="2"/>
  <c r="BD167" i="2" s="1"/>
  <c r="AR129" i="1"/>
  <c r="BD129" i="2"/>
  <c r="BD191" i="2" s="1"/>
  <c r="AR121" i="1"/>
  <c r="BD121" i="2"/>
  <c r="BD183" i="2" s="1"/>
  <c r="AR71" i="1"/>
  <c r="BD71" i="2"/>
  <c r="BD135" i="2" s="1"/>
  <c r="AR114" i="1"/>
  <c r="BD114" i="2"/>
  <c r="BD176" i="2" s="1"/>
  <c r="AR102" i="1"/>
  <c r="BD102" i="2"/>
  <c r="BD165" i="2" s="1"/>
  <c r="AR76" i="1"/>
  <c r="BD76" i="2"/>
  <c r="BD140" i="2" s="1"/>
  <c r="AR119" i="1"/>
  <c r="BD119" i="2"/>
  <c r="BD181" i="2" s="1"/>
  <c r="AR127" i="1"/>
  <c r="BD127" i="2"/>
  <c r="BD189" i="2" s="1"/>
  <c r="AR100" i="1"/>
  <c r="BD100" i="2"/>
  <c r="BD163" i="2" s="1"/>
  <c r="AR88" i="1"/>
  <c r="BD88" i="2"/>
  <c r="BD152" i="2" s="1"/>
  <c r="AR74" i="1"/>
  <c r="BD74" i="2"/>
  <c r="BD138" i="2" s="1"/>
  <c r="AX74" i="1"/>
  <c r="BL74" i="2"/>
  <c r="BL138" i="2" s="1"/>
  <c r="AX72" i="1"/>
  <c r="BL72" i="2"/>
  <c r="BL136" i="2" s="1"/>
  <c r="AX129" i="1"/>
  <c r="BL129" i="2"/>
  <c r="BL191" i="2" s="1"/>
  <c r="AX92" i="1"/>
  <c r="BL92" i="2"/>
  <c r="BL155" i="2" s="1"/>
  <c r="AX116" i="1"/>
  <c r="BL116" i="2"/>
  <c r="BL178" i="2" s="1"/>
  <c r="AX96" i="1"/>
  <c r="BL96" i="2"/>
  <c r="BL159" i="2" s="1"/>
  <c r="AX86" i="1"/>
  <c r="BL86" i="2"/>
  <c r="BL150" i="2" s="1"/>
  <c r="AX75" i="1"/>
  <c r="BL75" i="2"/>
  <c r="BL139" i="2" s="1"/>
  <c r="AX97" i="1"/>
  <c r="BL97" i="2"/>
  <c r="BL160" i="2" s="1"/>
  <c r="AX85" i="1"/>
  <c r="BL85" i="2"/>
  <c r="BL149" i="2" s="1"/>
  <c r="AX84" i="1"/>
  <c r="BL84" i="2"/>
  <c r="BL148" i="2" s="1"/>
  <c r="AX70" i="1"/>
  <c r="BL70" i="2"/>
  <c r="BL134" i="2" s="1"/>
  <c r="AX80" i="1"/>
  <c r="BL80" i="2"/>
  <c r="BL144" i="2" s="1"/>
  <c r="AX94" i="1"/>
  <c r="BL94" i="2"/>
  <c r="BL157" i="2" s="1"/>
  <c r="AX121" i="1"/>
  <c r="BL121" i="2"/>
  <c r="BL183" i="2" s="1"/>
  <c r="AX120" i="1"/>
  <c r="BL120" i="2"/>
  <c r="BL182" i="2" s="1"/>
  <c r="AX78" i="1"/>
  <c r="BL78" i="2"/>
  <c r="BL142" i="2" s="1"/>
  <c r="AX128" i="1"/>
  <c r="BL128" i="2"/>
  <c r="BL190" i="2" s="1"/>
  <c r="AX101" i="1"/>
  <c r="BL101" i="2"/>
  <c r="BL164" i="2" s="1"/>
  <c r="AX109" i="1"/>
  <c r="BL109" i="2"/>
  <c r="BL172" i="2" s="1"/>
  <c r="AX125" i="1"/>
  <c r="BL125" i="2"/>
  <c r="BL187" i="2" s="1"/>
  <c r="AX108" i="1"/>
  <c r="BL108" i="2"/>
  <c r="BL171" i="2" s="1"/>
  <c r="AX87" i="1"/>
  <c r="BL87" i="2"/>
  <c r="BL151" i="2" s="1"/>
  <c r="AX73" i="1"/>
  <c r="BL73" i="2"/>
  <c r="BL137" i="2" s="1"/>
  <c r="AX71" i="1"/>
  <c r="BL71" i="2"/>
  <c r="BL135" i="2" s="1"/>
  <c r="AX76" i="1"/>
  <c r="BL76" i="2"/>
  <c r="BL140" i="2" s="1"/>
  <c r="AX127" i="1"/>
  <c r="BL127" i="2"/>
  <c r="BL189" i="2" s="1"/>
  <c r="AX112" i="1"/>
  <c r="BL112" i="2"/>
  <c r="BL174" i="2" s="1"/>
  <c r="AX100" i="1"/>
  <c r="BL100" i="2"/>
  <c r="BL163" i="2" s="1"/>
  <c r="AX88" i="1"/>
  <c r="BL88" i="2"/>
  <c r="BL152" i="2" s="1"/>
  <c r="AX79" i="1"/>
  <c r="BL79" i="2"/>
  <c r="BL143" i="2" s="1"/>
  <c r="AX122" i="1"/>
  <c r="BL122" i="2"/>
  <c r="BL184" i="2" s="1"/>
  <c r="BV127" i="1"/>
  <c r="CR127" i="2"/>
  <c r="CR189" i="2" s="1"/>
  <c r="BY130" i="1"/>
  <c r="CV130" i="2"/>
  <c r="CV192" i="2" s="1"/>
  <c r="AX105" i="1"/>
  <c r="BL105" i="2"/>
  <c r="BL168" i="2" s="1"/>
  <c r="BD79" i="1"/>
  <c r="BT79" i="2"/>
  <c r="BT143" i="2" s="1"/>
  <c r="BD129" i="1"/>
  <c r="BT129" i="2"/>
  <c r="BT191" i="2" s="1"/>
  <c r="BD71" i="1"/>
  <c r="BT71" i="2"/>
  <c r="BT135" i="2" s="1"/>
  <c r="BD80" i="1"/>
  <c r="BT80" i="2"/>
  <c r="BT144" i="2" s="1"/>
  <c r="BD120" i="1"/>
  <c r="BT120" i="2"/>
  <c r="BT182" i="2" s="1"/>
  <c r="BD116" i="1"/>
  <c r="BT116" i="2"/>
  <c r="BT178" i="2" s="1"/>
  <c r="BD130" i="1"/>
  <c r="BT130" i="2"/>
  <c r="BT192" i="2" s="1"/>
  <c r="BD102" i="1"/>
  <c r="BT102" i="2"/>
  <c r="BT165" i="2" s="1"/>
  <c r="BD106" i="1"/>
  <c r="BT106" i="2"/>
  <c r="BT169" i="2" s="1"/>
  <c r="BD123" i="1"/>
  <c r="BT123" i="2"/>
  <c r="BT185" i="2" s="1"/>
  <c r="BD114" i="1"/>
  <c r="BT114" i="2"/>
  <c r="BT176" i="2" s="1"/>
  <c r="BD94" i="1"/>
  <c r="BT94" i="2"/>
  <c r="BT157" i="2" s="1"/>
  <c r="BD121" i="1"/>
  <c r="BT121" i="2"/>
  <c r="BT183" i="2" s="1"/>
  <c r="BD92" i="1"/>
  <c r="BT92" i="2"/>
  <c r="BT155" i="2" s="1"/>
  <c r="BD104" i="1"/>
  <c r="BT104" i="2"/>
  <c r="BT167" i="2" s="1"/>
  <c r="BD78" i="1"/>
  <c r="BT78" i="2"/>
  <c r="BT142" i="2" s="1"/>
  <c r="BD111" i="1"/>
  <c r="BT111" i="2"/>
  <c r="BT173" i="2" s="1"/>
  <c r="BD119" i="1"/>
  <c r="BT119" i="2"/>
  <c r="BT181" i="2" s="1"/>
  <c r="BD118" i="1"/>
  <c r="BT118" i="2"/>
  <c r="BT180" i="2" s="1"/>
  <c r="BD90" i="1"/>
  <c r="BT90" i="2"/>
  <c r="BT153" i="2" s="1"/>
  <c r="BD75" i="1"/>
  <c r="BT75" i="2"/>
  <c r="BT139" i="2" s="1"/>
  <c r="BD109" i="1"/>
  <c r="BT109" i="2"/>
  <c r="BT172" i="2" s="1"/>
  <c r="BD126" i="1"/>
  <c r="BT126" i="2"/>
  <c r="BT188" i="2" s="1"/>
  <c r="BD73" i="1"/>
  <c r="BT73" i="2"/>
  <c r="BT137" i="2" s="1"/>
  <c r="BD128" i="1"/>
  <c r="BT128" i="2"/>
  <c r="BT190" i="2" s="1"/>
  <c r="BD84" i="1"/>
  <c r="BT84" i="2"/>
  <c r="BT148" i="2" s="1"/>
  <c r="BD70" i="1"/>
  <c r="BT70" i="2"/>
  <c r="BT134" i="2" s="1"/>
  <c r="BD97" i="1"/>
  <c r="BT97" i="2"/>
  <c r="BT160" i="2" s="1"/>
  <c r="BD85" i="1"/>
  <c r="BT85" i="2"/>
  <c r="BT149" i="2" s="1"/>
  <c r="BD124" i="1"/>
  <c r="BT124" i="2"/>
  <c r="BT186" i="2" s="1"/>
  <c r="BD95" i="1"/>
  <c r="BT95" i="2"/>
  <c r="BT158" i="2" s="1"/>
  <c r="BD127" i="1"/>
  <c r="BT127" i="2"/>
  <c r="BT189" i="2" s="1"/>
  <c r="BD112" i="1"/>
  <c r="BT112" i="2"/>
  <c r="BT174" i="2" s="1"/>
  <c r="BD100" i="1"/>
  <c r="BT100" i="2"/>
  <c r="BT163" i="2" s="1"/>
  <c r="BD88" i="1"/>
  <c r="BT88" i="2"/>
  <c r="BT152" i="2" s="1"/>
  <c r="BD122" i="1"/>
  <c r="BT122" i="2"/>
  <c r="BT184" i="2" s="1"/>
  <c r="BD98" i="1"/>
  <c r="BT98" i="2"/>
  <c r="BT161" i="2" s="1"/>
  <c r="BD86" i="1"/>
  <c r="BT86" i="2"/>
  <c r="BT150" i="2" s="1"/>
  <c r="BD72" i="1"/>
  <c r="BT72" i="2"/>
  <c r="BT136" i="2" s="1"/>
  <c r="BD115" i="1"/>
  <c r="BT115" i="2"/>
  <c r="BT177" i="2" s="1"/>
  <c r="BD103" i="1"/>
  <c r="BT103" i="2"/>
  <c r="BT166" i="2" s="1"/>
  <c r="BD91" i="1"/>
  <c r="BT91" i="2"/>
  <c r="BT154" i="2" s="1"/>
  <c r="BD125" i="1"/>
  <c r="BT125" i="2"/>
  <c r="BT187" i="2" s="1"/>
  <c r="BD77" i="1"/>
  <c r="BT77" i="2"/>
  <c r="BT141" i="2" s="1"/>
  <c r="BV88" i="1"/>
  <c r="CR88" i="2"/>
  <c r="CR152" i="2" s="1"/>
  <c r="AX113" i="1"/>
  <c r="BL113" i="2"/>
  <c r="BL175" i="2" s="1"/>
  <c r="AX77" i="1"/>
  <c r="BL77" i="2"/>
  <c r="BL141" i="2" s="1"/>
  <c r="AX106" i="1"/>
  <c r="BL106" i="2"/>
  <c r="BL169" i="2" s="1"/>
  <c r="AX119" i="1"/>
  <c r="BL119" i="2"/>
  <c r="BL181" i="2" s="1"/>
  <c r="AX91" i="1"/>
  <c r="BL91" i="2"/>
  <c r="BL154" i="2" s="1"/>
  <c r="BD108" i="1"/>
  <c r="BT108" i="2"/>
  <c r="BT171" i="2" s="1"/>
  <c r="BY79" i="1"/>
  <c r="CV79" i="2"/>
  <c r="CV143" i="2" s="1"/>
  <c r="AX104" i="1"/>
  <c r="BL104" i="2"/>
  <c r="BL167" i="2" s="1"/>
  <c r="BV117" i="1"/>
  <c r="CR117" i="2"/>
  <c r="CR179" i="2" s="1"/>
  <c r="AX111" i="1"/>
  <c r="BL111" i="2"/>
  <c r="BL173" i="2" s="1"/>
  <c r="BY87" i="1"/>
  <c r="CV87" i="2"/>
  <c r="CV151" i="2" s="1"/>
  <c r="BY72" i="1"/>
  <c r="CV72" i="2"/>
  <c r="CV136" i="2" s="1"/>
  <c r="AX98" i="1"/>
  <c r="BL98" i="2"/>
  <c r="BL161" i="2" s="1"/>
  <c r="BD96" i="1"/>
  <c r="BT96" i="2"/>
  <c r="BT159" i="2" s="1"/>
  <c r="BV109" i="1"/>
  <c r="CR109" i="2"/>
  <c r="CR172" i="2" s="1"/>
  <c r="BV94" i="1"/>
  <c r="CR94" i="2"/>
  <c r="CR157" i="2" s="1"/>
  <c r="BV126" i="1"/>
  <c r="CR126" i="2"/>
  <c r="CR188" i="2" s="1"/>
  <c r="BV75" i="1"/>
  <c r="CR75" i="2"/>
  <c r="CR139" i="2" s="1"/>
  <c r="BV100" i="1"/>
  <c r="CR100" i="2"/>
  <c r="CR163" i="2" s="1"/>
  <c r="BV72" i="1"/>
  <c r="CR72" i="2"/>
  <c r="CR136" i="2" s="1"/>
  <c r="BV80" i="1"/>
  <c r="CR80" i="2"/>
  <c r="CR144" i="2" s="1"/>
  <c r="BV93" i="1"/>
  <c r="CR93" i="2"/>
  <c r="CR156" i="2" s="1"/>
  <c r="BV130" i="1"/>
  <c r="CR130" i="2"/>
  <c r="CR192" i="2" s="1"/>
  <c r="BV79" i="1"/>
  <c r="CR79" i="2"/>
  <c r="CR143" i="2" s="1"/>
  <c r="BV102" i="1"/>
  <c r="CR102" i="2"/>
  <c r="CR165" i="2" s="1"/>
  <c r="BV90" i="1"/>
  <c r="CR90" i="2"/>
  <c r="CR153" i="2" s="1"/>
  <c r="BV120" i="1"/>
  <c r="CR120" i="2"/>
  <c r="CR182" i="2" s="1"/>
  <c r="BV119" i="1"/>
  <c r="CR119" i="2"/>
  <c r="CR181" i="2" s="1"/>
  <c r="BV77" i="1"/>
  <c r="CR77" i="2"/>
  <c r="CR141" i="2" s="1"/>
  <c r="BV76" i="1"/>
  <c r="CR76" i="2"/>
  <c r="CR140" i="2" s="1"/>
  <c r="BV74" i="1"/>
  <c r="CR74" i="2"/>
  <c r="CR138" i="2" s="1"/>
  <c r="BV125" i="1"/>
  <c r="CR125" i="2"/>
  <c r="CR187" i="2" s="1"/>
  <c r="BV124" i="1"/>
  <c r="CR124" i="2"/>
  <c r="CR186" i="2" s="1"/>
  <c r="BV115" i="1"/>
  <c r="CR115" i="2"/>
  <c r="CR177" i="2" s="1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BV85" i="1"/>
  <c r="CR85" i="2"/>
  <c r="CR149" i="2" s="1"/>
  <c r="BV71" i="1"/>
  <c r="CR71" i="2"/>
  <c r="CR135" i="2" s="1"/>
  <c r="BV98" i="1"/>
  <c r="CR98" i="2"/>
  <c r="CR161" i="2" s="1"/>
  <c r="BV128" i="1"/>
  <c r="CR128" i="2"/>
  <c r="CR190" i="2" s="1"/>
  <c r="BV108" i="1"/>
  <c r="CR108" i="2"/>
  <c r="CR171" i="2" s="1"/>
  <c r="BV96" i="1"/>
  <c r="CR96" i="2"/>
  <c r="CR159" i="2" s="1"/>
  <c r="BV84" i="1"/>
  <c r="CR84" i="2"/>
  <c r="CR148" i="2" s="1"/>
  <c r="BV113" i="1"/>
  <c r="CR113" i="2"/>
  <c r="CR175" i="2" s="1"/>
  <c r="BV101" i="1"/>
  <c r="CR101" i="2"/>
  <c r="CR164" i="2" s="1"/>
  <c r="BV118" i="1"/>
  <c r="CR118" i="2"/>
  <c r="CR180" i="2" s="1"/>
  <c r="BV123" i="1"/>
  <c r="CR123" i="2"/>
  <c r="CR185" i="2" s="1"/>
  <c r="BV111" i="1"/>
  <c r="CR111" i="2"/>
  <c r="CR173" i="2" s="1"/>
  <c r="BV99" i="1"/>
  <c r="CR99" i="2"/>
  <c r="CR162" i="2" s="1"/>
  <c r="BV87" i="1"/>
  <c r="CR87" i="2"/>
  <c r="CR151" i="2" s="1"/>
  <c r="BV73" i="1"/>
  <c r="CR73" i="2"/>
  <c r="CR137" i="2" s="1"/>
  <c r="BV116" i="1"/>
  <c r="CR116" i="2"/>
  <c r="CR178" i="2" s="1"/>
  <c r="BV104" i="1"/>
  <c r="CR104" i="2"/>
  <c r="CR167" i="2" s="1"/>
  <c r="BV92" i="1"/>
  <c r="CR92" i="2"/>
  <c r="CR155" i="2" s="1"/>
  <c r="BV129" i="1"/>
  <c r="CR129" i="2"/>
  <c r="CR191" i="2" s="1"/>
  <c r="BV78" i="1"/>
  <c r="CR78" i="2"/>
  <c r="CR142" i="2" s="1"/>
  <c r="BY119" i="1"/>
  <c r="CV119" i="2"/>
  <c r="CV181" i="2" s="1"/>
  <c r="BY96" i="1"/>
  <c r="CV96" i="2"/>
  <c r="CV159" i="2" s="1"/>
  <c r="BY129" i="1"/>
  <c r="CV129" i="2"/>
  <c r="CV191" i="2" s="1"/>
  <c r="BY73" i="1"/>
  <c r="CV73" i="2"/>
  <c r="CV137" i="2" s="1"/>
  <c r="BY117" i="1"/>
  <c r="CV117" i="2"/>
  <c r="CV179" i="2" s="1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 s="1"/>
  <c r="BY70" i="1"/>
  <c r="CV70" i="2"/>
  <c r="CV134" i="2" s="1"/>
  <c r="BY112" i="1"/>
  <c r="CV112" i="2"/>
  <c r="CV174" i="2" s="1"/>
  <c r="BY120" i="1"/>
  <c r="CV120" i="2"/>
  <c r="CV182" i="2" s="1"/>
  <c r="BY98" i="1"/>
  <c r="CV98" i="2"/>
  <c r="CV161" i="2" s="1"/>
  <c r="BY127" i="1"/>
  <c r="CV127" i="2"/>
  <c r="CV189" i="2" s="1"/>
  <c r="BY124" i="1"/>
  <c r="CV124" i="2"/>
  <c r="CV186" i="2" s="1"/>
  <c r="BY115" i="1"/>
  <c r="CV115" i="2"/>
  <c r="CV177" i="2" s="1"/>
  <c r="BY84" i="1"/>
  <c r="CV84" i="2"/>
  <c r="CV148" i="2" s="1"/>
  <c r="BY122" i="1"/>
  <c r="CV122" i="2"/>
  <c r="CV184" i="2" s="1"/>
  <c r="BY93" i="1"/>
  <c r="CV93" i="2"/>
  <c r="CV156" i="2" s="1"/>
  <c r="BY114" i="1"/>
  <c r="CV114" i="2"/>
  <c r="CV176" i="2" s="1"/>
  <c r="BY102" i="1"/>
  <c r="CV102" i="2"/>
  <c r="CV165" i="2" s="1"/>
  <c r="BY90" i="1"/>
  <c r="CV90" i="2"/>
  <c r="CV153" i="2" s="1"/>
  <c r="BY76" i="1"/>
  <c r="CV76" i="2"/>
  <c r="CV140" i="2" s="1"/>
  <c r="BY77" i="1"/>
  <c r="CV77" i="2"/>
  <c r="CV141" i="2" s="1"/>
  <c r="BY101" i="1"/>
  <c r="CV101" i="2"/>
  <c r="CV164" i="2" s="1"/>
  <c r="BY113" i="1"/>
  <c r="CV113" i="2"/>
  <c r="CV175" i="2" s="1"/>
  <c r="BY118" i="1"/>
  <c r="CV118" i="2"/>
  <c r="CV180" i="2" s="1"/>
  <c r="BY106" i="1"/>
  <c r="CV106" i="2"/>
  <c r="CV169" i="2" s="1"/>
  <c r="BY111" i="1"/>
  <c r="CV111" i="2"/>
  <c r="CV173" i="2" s="1"/>
  <c r="BY126" i="1"/>
  <c r="CV126" i="2"/>
  <c r="CV188" i="2" s="1"/>
  <c r="BY116" i="1"/>
  <c r="CV116" i="2"/>
  <c r="CV178" i="2" s="1"/>
  <c r="BY104" i="1"/>
  <c r="CV104" i="2"/>
  <c r="CV167" i="2" s="1"/>
  <c r="BY92" i="1"/>
  <c r="CV92" i="2"/>
  <c r="CV155" i="2" s="1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 s="1"/>
  <c r="BY71" i="1"/>
  <c r="CV71" i="2"/>
  <c r="CV135" i="2" s="1"/>
  <c r="BD99" i="1"/>
  <c r="BT99" i="2"/>
  <c r="BT162" i="2" s="1"/>
  <c r="AX93" i="1"/>
  <c r="BL93" i="2"/>
  <c r="BL156" i="2" s="1"/>
  <c r="BD87" i="1"/>
  <c r="BT87" i="2"/>
  <c r="BT151" i="2" s="1"/>
  <c r="AX123" i="1"/>
  <c r="BL123" i="2"/>
  <c r="BL185" i="2" s="1"/>
  <c r="DI69" i="1"/>
  <c r="ER69" i="2"/>
  <c r="ER133" i="2" s="1"/>
  <c r="EV69" i="1"/>
  <c r="GR69" i="2"/>
  <c r="GR133" i="2" s="1"/>
  <c r="FB69" i="1"/>
  <c r="GZ69" i="2"/>
  <c r="GZ133" i="2" s="1"/>
  <c r="DR69" i="1"/>
  <c r="FD69" i="2"/>
  <c r="FD133" i="2" s="1"/>
  <c r="DX69" i="1"/>
  <c r="FL69" i="2"/>
  <c r="FL133" i="2" s="1"/>
  <c r="DL69" i="1"/>
  <c r="EV69" i="2"/>
  <c r="EV133" i="2" s="1"/>
  <c r="DU69" i="1"/>
  <c r="FH69" i="2"/>
  <c r="FH133" i="2" s="1"/>
  <c r="CZ69" i="1"/>
  <c r="EF69" i="2"/>
  <c r="EF133" i="2" s="1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 s="1"/>
  <c r="EG69" i="1"/>
  <c r="FX69" i="2"/>
  <c r="FX133" i="2" s="1"/>
  <c r="EJ69" i="1"/>
  <c r="GB69" i="2"/>
  <c r="GB133" i="2" s="1"/>
  <c r="DF69" i="1"/>
  <c r="EN69" i="2"/>
  <c r="EN133" i="2" s="1"/>
  <c r="ES69" i="1"/>
  <c r="GN69" i="2"/>
  <c r="GN133" i="2" s="1"/>
  <c r="EV70" i="1"/>
  <c r="GR70" i="2"/>
  <c r="GR134" i="2" s="1"/>
  <c r="FB70" i="1"/>
  <c r="GZ70" i="2"/>
  <c r="GZ134" i="2" s="1"/>
  <c r="EP70" i="1"/>
  <c r="GJ70" i="2"/>
  <c r="GJ134" i="2" s="1"/>
  <c r="CN70" i="1"/>
  <c r="DP70" i="2"/>
  <c r="DP134" i="2" s="1"/>
  <c r="CN69" i="1"/>
  <c r="DP69" i="2"/>
  <c r="DP133" i="2" s="1"/>
  <c r="CZ70" i="1"/>
  <c r="EF70" i="2"/>
  <c r="EF134" i="2" s="1"/>
  <c r="CT70" i="1"/>
  <c r="DX70" i="2"/>
  <c r="DX134" i="2" s="1"/>
  <c r="FE70" i="1"/>
  <c r="HD70" i="2"/>
  <c r="HD134" i="2" s="1"/>
  <c r="ED70" i="1"/>
  <c r="FT70" i="2"/>
  <c r="FT134" i="2" s="1"/>
  <c r="ED69" i="1"/>
  <c r="FT69" i="2"/>
  <c r="FT133" i="2" s="1"/>
  <c r="EG70" i="1"/>
  <c r="FX70" i="2"/>
  <c r="FX134" i="2" s="1"/>
  <c r="DI70" i="1"/>
  <c r="ER70" i="2"/>
  <c r="ER134" i="2" s="1"/>
  <c r="DL70" i="1"/>
  <c r="EV70" i="2"/>
  <c r="EV134" i="2" s="1"/>
  <c r="CB127" i="1"/>
  <c r="CZ127" i="2"/>
  <c r="CZ189" i="2" s="1"/>
  <c r="FE92" i="1"/>
  <c r="HD92" i="2"/>
  <c r="HD155" i="2" s="1"/>
  <c r="FE79" i="1"/>
  <c r="HD79" i="2"/>
  <c r="HD143" i="2" s="1"/>
  <c r="CK104" i="1"/>
  <c r="DL104" i="2"/>
  <c r="DL167" i="2" s="1"/>
  <c r="CZ128" i="1"/>
  <c r="EF128" i="2"/>
  <c r="EF190" i="2" s="1"/>
  <c r="EV106" i="1"/>
  <c r="GR106" i="2"/>
  <c r="GR169" i="2" s="1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 s="1"/>
  <c r="CN95" i="1"/>
  <c r="DP95" i="2"/>
  <c r="DP158" i="2" s="1"/>
  <c r="CW79" i="1"/>
  <c r="EB79" i="2"/>
  <c r="EB143" i="2" s="1"/>
  <c r="CH117" i="1"/>
  <c r="DH117" i="2"/>
  <c r="DH179" i="2" s="1"/>
  <c r="ED73" i="1"/>
  <c r="FT73" i="2"/>
  <c r="FT137" i="2" s="1"/>
  <c r="EV121" i="1"/>
  <c r="GR121" i="2"/>
  <c r="GR183" i="2" s="1"/>
  <c r="EP94" i="1"/>
  <c r="GJ94" i="2"/>
  <c r="GJ157" i="2" s="1"/>
  <c r="CB87" i="1"/>
  <c r="CZ87" i="2"/>
  <c r="CZ151" i="2" s="1"/>
  <c r="DR103" i="1"/>
  <c r="FD103" i="2"/>
  <c r="FD166" i="2" s="1"/>
  <c r="CB96" i="1"/>
  <c r="CZ96" i="2"/>
  <c r="CZ159" i="2" s="1"/>
  <c r="FB86" i="1"/>
  <c r="GZ86" i="2"/>
  <c r="GZ150" i="2" s="1"/>
  <c r="DF130" i="1"/>
  <c r="EN130" i="2"/>
  <c r="EN192" i="2" s="1"/>
  <c r="FB100" i="1"/>
  <c r="GZ100" i="2"/>
  <c r="GZ163" i="2" s="1"/>
  <c r="CN76" i="1"/>
  <c r="DP76" i="2"/>
  <c r="DP140" i="2" s="1"/>
  <c r="DR91" i="1"/>
  <c r="FD91" i="2"/>
  <c r="FD154" i="2" s="1"/>
  <c r="EV109" i="1"/>
  <c r="GR109" i="2"/>
  <c r="GR172" i="2" s="1"/>
  <c r="CK93" i="1"/>
  <c r="DL93" i="2"/>
  <c r="DL156" i="2" s="1"/>
  <c r="EV124" i="1"/>
  <c r="GR124" i="2"/>
  <c r="GR186" i="2" s="1"/>
  <c r="CW111" i="1"/>
  <c r="EB111" i="2"/>
  <c r="EB173" i="2" s="1"/>
  <c r="CN73" i="1"/>
  <c r="DP73" i="2"/>
  <c r="DP137" i="2" s="1"/>
  <c r="ES108" i="1"/>
  <c r="GN108" i="2"/>
  <c r="GN171" i="2" s="1"/>
  <c r="EP92" i="1"/>
  <c r="GJ92" i="2"/>
  <c r="GJ155" i="2" s="1"/>
  <c r="DL86" i="1"/>
  <c r="EV86" i="2"/>
  <c r="EV150" i="2" s="1"/>
  <c r="DI119" i="1"/>
  <c r="ER119" i="2"/>
  <c r="ER181" i="2" s="1"/>
  <c r="CZ93" i="1"/>
  <c r="EF93" i="2"/>
  <c r="EF156" i="2" s="1"/>
  <c r="DU85" i="1"/>
  <c r="FH85" i="2"/>
  <c r="FH149" i="2" s="1"/>
  <c r="DU93" i="1"/>
  <c r="FH93" i="2"/>
  <c r="FH156" i="2" s="1"/>
  <c r="EJ72" i="1"/>
  <c r="GB72" i="2"/>
  <c r="GB136" i="2" s="1"/>
  <c r="CB80" i="1"/>
  <c r="CZ80" i="2"/>
  <c r="CZ144" i="2" s="1"/>
  <c r="CN97" i="1"/>
  <c r="DP97" i="2"/>
  <c r="DP160" i="2" s="1"/>
  <c r="CH96" i="1"/>
  <c r="DH96" i="2"/>
  <c r="DH159" i="2" s="1"/>
  <c r="CH80" i="1"/>
  <c r="DH80" i="2"/>
  <c r="DH144" i="2" s="1"/>
  <c r="CH105" i="1"/>
  <c r="DH105" i="2"/>
  <c r="DH168" i="2" s="1"/>
  <c r="CH73" i="1"/>
  <c r="DH73" i="2"/>
  <c r="DH137" i="2" s="1"/>
  <c r="CH91" i="1"/>
  <c r="DH91" i="2"/>
  <c r="DH154" i="2" s="1"/>
  <c r="CH75" i="1"/>
  <c r="DH75" i="2"/>
  <c r="DH139" i="2" s="1"/>
  <c r="CH102" i="1"/>
  <c r="DH102" i="2"/>
  <c r="DH165" i="2" s="1"/>
  <c r="CH88" i="1"/>
  <c r="DH88" i="2"/>
  <c r="DH152" i="2" s="1"/>
  <c r="CH72" i="1"/>
  <c r="DH72" i="2"/>
  <c r="DH136" i="2" s="1"/>
  <c r="CH108" i="1"/>
  <c r="DH108" i="2"/>
  <c r="DH171" i="2" s="1"/>
  <c r="CH94" i="1"/>
  <c r="DH94" i="2"/>
  <c r="DH157" i="2" s="1"/>
  <c r="CH78" i="1"/>
  <c r="DH78" i="2"/>
  <c r="DH142" i="2" s="1"/>
  <c r="CH111" i="1"/>
  <c r="DH111" i="2"/>
  <c r="DH173" i="2" s="1"/>
  <c r="CH97" i="1"/>
  <c r="DH97" i="2"/>
  <c r="DH160" i="2" s="1"/>
  <c r="CH112" i="1"/>
  <c r="DH112" i="2"/>
  <c r="DH174" i="2" s="1"/>
  <c r="CH98" i="1"/>
  <c r="DH98" i="2"/>
  <c r="DH161" i="2" s="1"/>
  <c r="CH84" i="1"/>
  <c r="DH84" i="2"/>
  <c r="DH148" i="2" s="1"/>
  <c r="CH113" i="1"/>
  <c r="DH113" i="2"/>
  <c r="DH175" i="2" s="1"/>
  <c r="CH99" i="1"/>
  <c r="DH99" i="2"/>
  <c r="DH162" i="2" s="1"/>
  <c r="CH85" i="1"/>
  <c r="DH85" i="2"/>
  <c r="DH149" i="2" s="1"/>
  <c r="CH100" i="1"/>
  <c r="DH100" i="2"/>
  <c r="DH163" i="2" s="1"/>
  <c r="CH70" i="1"/>
  <c r="DH70" i="2"/>
  <c r="DH134" i="2" s="1"/>
  <c r="CZ122" i="1"/>
  <c r="EF122" i="2"/>
  <c r="EF184" i="2" s="1"/>
  <c r="CW92" i="1"/>
  <c r="EB92" i="2"/>
  <c r="EB155" i="2" s="1"/>
  <c r="FE87" i="1"/>
  <c r="HD87" i="2"/>
  <c r="HD151" i="2" s="1"/>
  <c r="CT108" i="1"/>
  <c r="DX108" i="2"/>
  <c r="DX171" i="2" s="1"/>
  <c r="EJ85" i="1"/>
  <c r="GB85" i="2"/>
  <c r="GB149" i="2" s="1"/>
  <c r="DF123" i="1"/>
  <c r="EN123" i="2"/>
  <c r="EN185" i="2" s="1"/>
  <c r="DX101" i="1"/>
  <c r="FL101" i="2"/>
  <c r="FL164" i="2" s="1"/>
  <c r="EP90" i="1"/>
  <c r="GJ90" i="2"/>
  <c r="GJ153" i="2" s="1"/>
  <c r="DI122" i="1"/>
  <c r="ER122" i="2"/>
  <c r="ER184" i="2" s="1"/>
  <c r="DR87" i="1"/>
  <c r="FD87" i="2"/>
  <c r="FD151" i="2" s="1"/>
  <c r="DI72" i="1"/>
  <c r="ER72" i="2"/>
  <c r="ER136" i="2" s="1"/>
  <c r="CK108" i="1"/>
  <c r="DL108" i="2"/>
  <c r="DL171" i="2" s="1"/>
  <c r="CH92" i="1"/>
  <c r="DH92" i="2"/>
  <c r="DH155" i="2" s="1"/>
  <c r="DX128" i="1"/>
  <c r="FL128" i="2"/>
  <c r="FL190" i="2" s="1"/>
  <c r="ED80" i="1"/>
  <c r="FT80" i="2"/>
  <c r="FT144" i="2" s="1"/>
  <c r="CZ129" i="1"/>
  <c r="EF129" i="2"/>
  <c r="EF191" i="2" s="1"/>
  <c r="CH116" i="1"/>
  <c r="DH116" i="2"/>
  <c r="DH178" i="2" s="1"/>
  <c r="EV71" i="1"/>
  <c r="GR71" i="2"/>
  <c r="GR135" i="2" s="1"/>
  <c r="DR96" i="1"/>
  <c r="FD96" i="2"/>
  <c r="FD159" i="2" s="1"/>
  <c r="FE101" i="1"/>
  <c r="HD101" i="2"/>
  <c r="HD164" i="2" s="1"/>
  <c r="DL127" i="1"/>
  <c r="EV127" i="2"/>
  <c r="EV189" i="2" s="1"/>
  <c r="CH122" i="1"/>
  <c r="DH122" i="2"/>
  <c r="DH184" i="2" s="1"/>
  <c r="CN106" i="1"/>
  <c r="DP106" i="2"/>
  <c r="DP169" i="2" s="1"/>
  <c r="FB96" i="1"/>
  <c r="GZ96" i="2"/>
  <c r="GZ159" i="2" s="1"/>
  <c r="FB74" i="1"/>
  <c r="GZ74" i="2"/>
  <c r="GZ138" i="2" s="1"/>
  <c r="FE105" i="1"/>
  <c r="HD105" i="2"/>
  <c r="HD168" i="2" s="1"/>
  <c r="EP77" i="1"/>
  <c r="GJ77" i="2"/>
  <c r="GJ141" i="2" s="1"/>
  <c r="FB98" i="1"/>
  <c r="GZ98" i="2"/>
  <c r="GZ161" i="2" s="1"/>
  <c r="DI87" i="1"/>
  <c r="ER87" i="2"/>
  <c r="ER151" i="2" s="1"/>
  <c r="DF109" i="1"/>
  <c r="EN109" i="2"/>
  <c r="EN172" i="2" s="1"/>
  <c r="CZ87" i="1"/>
  <c r="EF87" i="2"/>
  <c r="EF151" i="2" s="1"/>
  <c r="CH118" i="1"/>
  <c r="DH118" i="2"/>
  <c r="DH180" i="2" s="1"/>
  <c r="DR111" i="1"/>
  <c r="FD111" i="2"/>
  <c r="FD173" i="2" s="1"/>
  <c r="ED104" i="1"/>
  <c r="FT104" i="2"/>
  <c r="FT167" i="2" s="1"/>
  <c r="CK91" i="1"/>
  <c r="DL91" i="2"/>
  <c r="DL154" i="2" s="1"/>
  <c r="DX122" i="1"/>
  <c r="FL122" i="2"/>
  <c r="FL184" i="2" s="1"/>
  <c r="DR100" i="1"/>
  <c r="FD100" i="2"/>
  <c r="FD163" i="2" s="1"/>
  <c r="DR97" i="1"/>
  <c r="FD97" i="2"/>
  <c r="FD160" i="2" s="1"/>
  <c r="DX121" i="1"/>
  <c r="FL121" i="2"/>
  <c r="FL183" i="2" s="1"/>
  <c r="DF98" i="1"/>
  <c r="EN98" i="2"/>
  <c r="EN161" i="2" s="1"/>
  <c r="DX120" i="1"/>
  <c r="FL120" i="2"/>
  <c r="FL182" i="2" s="1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 s="1"/>
  <c r="CT85" i="1"/>
  <c r="DX85" i="2"/>
  <c r="DX149" i="2" s="1"/>
  <c r="FB115" i="1"/>
  <c r="GZ115" i="2"/>
  <c r="GZ177" i="2" s="1"/>
  <c r="DL128" i="1"/>
  <c r="EV128" i="2"/>
  <c r="EV190" i="2" s="1"/>
  <c r="FE99" i="1"/>
  <c r="HD99" i="2"/>
  <c r="HD162" i="2" s="1"/>
  <c r="EJ87" i="1"/>
  <c r="GB87" i="2"/>
  <c r="GB151" i="2" s="1"/>
  <c r="CH119" i="1"/>
  <c r="DH119" i="2"/>
  <c r="DH181" i="2" s="1"/>
  <c r="DR107" i="1"/>
  <c r="FD107" i="2"/>
  <c r="FD170" i="2" s="1"/>
  <c r="EV80" i="1"/>
  <c r="GR80" i="2"/>
  <c r="GR144" i="2" s="1"/>
  <c r="EP128" i="1"/>
  <c r="GJ128" i="2"/>
  <c r="GJ190" i="2" s="1"/>
  <c r="EV105" i="1"/>
  <c r="GR105" i="2"/>
  <c r="GR168" i="2" s="1"/>
  <c r="EG105" i="1"/>
  <c r="FX105" i="2"/>
  <c r="FX168" i="2" s="1"/>
  <c r="ED102" i="1"/>
  <c r="FT102" i="2"/>
  <c r="FT165" i="2" s="1"/>
  <c r="CH79" i="1"/>
  <c r="DH79" i="2"/>
  <c r="DH143" i="2" s="1"/>
  <c r="DX114" i="1"/>
  <c r="FL114" i="2"/>
  <c r="FL176" i="2" s="1"/>
  <c r="DU114" i="1"/>
  <c r="FH114" i="2"/>
  <c r="FH176" i="2" s="1"/>
  <c r="CB114" i="1"/>
  <c r="CZ114" i="2"/>
  <c r="CZ176" i="2" s="1"/>
  <c r="DR80" i="1"/>
  <c r="FD80" i="2"/>
  <c r="FD144" i="2" s="1"/>
  <c r="CB129" i="1"/>
  <c r="CZ129" i="2"/>
  <c r="CZ191" i="2" s="1"/>
  <c r="CB128" i="1"/>
  <c r="CZ128" i="2"/>
  <c r="CZ190" i="2" s="1"/>
  <c r="CB123" i="1"/>
  <c r="CZ123" i="2"/>
  <c r="CZ185" i="2" s="1"/>
  <c r="CB118" i="1"/>
  <c r="CZ118" i="2"/>
  <c r="CZ180" i="2" s="1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107" i="1"/>
  <c r="CZ107" i="2"/>
  <c r="CZ170" i="2" s="1"/>
  <c r="CB101" i="1"/>
  <c r="CZ101" i="2"/>
  <c r="CZ164" i="2" s="1"/>
  <c r="CB99" i="1"/>
  <c r="CZ99" i="2"/>
  <c r="CZ162" i="2" s="1"/>
  <c r="CB98" i="1"/>
  <c r="CZ98" i="2"/>
  <c r="CZ161" i="2" s="1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 s="1"/>
  <c r="CB73" i="1"/>
  <c r="CZ73" i="2"/>
  <c r="CZ137" i="2" s="1"/>
  <c r="CB70" i="1"/>
  <c r="CZ70" i="2"/>
  <c r="CZ134" i="2" s="1"/>
  <c r="DX117" i="1"/>
  <c r="FL117" i="2"/>
  <c r="FL179" i="2" s="1"/>
  <c r="FE127" i="1"/>
  <c r="HD127" i="2"/>
  <c r="HD189" i="2" s="1"/>
  <c r="DF120" i="1"/>
  <c r="EN120" i="2"/>
  <c r="EN182" i="2" s="1"/>
  <c r="FB78" i="1"/>
  <c r="GZ78" i="2"/>
  <c r="GZ142" i="2" s="1"/>
  <c r="DU113" i="1"/>
  <c r="FH113" i="2"/>
  <c r="FH175" i="2" s="1"/>
  <c r="EP87" i="1"/>
  <c r="GJ87" i="2"/>
  <c r="GJ151" i="2" s="1"/>
  <c r="CK77" i="1"/>
  <c r="DL77" i="2"/>
  <c r="DL141" i="2" s="1"/>
  <c r="DR129" i="1"/>
  <c r="FD129" i="2"/>
  <c r="FD191" i="2" s="1"/>
  <c r="CT95" i="1"/>
  <c r="DX95" i="2"/>
  <c r="DX158" i="2" s="1"/>
  <c r="DL100" i="1"/>
  <c r="EV100" i="2"/>
  <c r="EV163" i="2" s="1"/>
  <c r="CW128" i="1"/>
  <c r="EB128" i="2"/>
  <c r="EB190" i="2" s="1"/>
  <c r="CT96" i="1"/>
  <c r="DX96" i="2"/>
  <c r="DX159" i="2" s="1"/>
  <c r="DF73" i="1"/>
  <c r="EN73" i="2"/>
  <c r="EN137" i="2" s="1"/>
  <c r="CW114" i="1"/>
  <c r="EB114" i="2"/>
  <c r="EB176" i="2" s="1"/>
  <c r="CT105" i="1"/>
  <c r="DX105" i="2"/>
  <c r="DX168" i="2" s="1"/>
  <c r="CH77" i="1"/>
  <c r="DH77" i="2"/>
  <c r="DH141" i="2" s="1"/>
  <c r="EV123" i="1"/>
  <c r="GR123" i="2"/>
  <c r="GR185" i="2" s="1"/>
  <c r="DU96" i="1"/>
  <c r="FH96" i="2"/>
  <c r="FH159" i="2" s="1"/>
  <c r="EJ76" i="1"/>
  <c r="GB76" i="2"/>
  <c r="GB140" i="2" s="1"/>
  <c r="CH107" i="1"/>
  <c r="DH107" i="2"/>
  <c r="DH170" i="2" s="1"/>
  <c r="ES104" i="1"/>
  <c r="GN104" i="2"/>
  <c r="GN167" i="2" s="1"/>
  <c r="ED88" i="1"/>
  <c r="FT88" i="2"/>
  <c r="FT152" i="2" s="1"/>
  <c r="EV75" i="1"/>
  <c r="GR75" i="2"/>
  <c r="GR139" i="2" s="1"/>
  <c r="DU86" i="1"/>
  <c r="FH86" i="2"/>
  <c r="FH150" i="2" s="1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 s="1"/>
  <c r="FE94" i="1"/>
  <c r="HD94" i="2"/>
  <c r="HD157" i="2" s="1"/>
  <c r="ES101" i="1"/>
  <c r="GN101" i="2"/>
  <c r="GN164" i="2" s="1"/>
  <c r="DF128" i="1"/>
  <c r="EN128" i="2"/>
  <c r="EN190" i="2" s="1"/>
  <c r="FE84" i="1"/>
  <c r="HD84" i="2"/>
  <c r="HD148" i="2" s="1"/>
  <c r="DU71" i="1"/>
  <c r="FH71" i="2"/>
  <c r="FH135" i="2" s="1"/>
  <c r="DX116" i="1"/>
  <c r="FL116" i="2"/>
  <c r="FL178" i="2" s="1"/>
  <c r="DF127" i="1"/>
  <c r="EN127" i="2"/>
  <c r="EN189" i="2" s="1"/>
  <c r="DF126" i="1"/>
  <c r="EN126" i="2"/>
  <c r="EN188" i="2" s="1"/>
  <c r="ED99" i="1"/>
  <c r="FT99" i="2"/>
  <c r="FT162" i="2" s="1"/>
  <c r="DR130" i="1"/>
  <c r="FD130" i="2"/>
  <c r="FD192" i="2" s="1"/>
  <c r="DR124" i="1"/>
  <c r="FD124" i="2"/>
  <c r="FD186" i="2" s="1"/>
  <c r="DR121" i="1"/>
  <c r="FD121" i="2"/>
  <c r="FD183" i="2" s="1"/>
  <c r="DR116" i="1"/>
  <c r="FD116" i="2"/>
  <c r="FD178" i="2" s="1"/>
  <c r="DR117" i="1"/>
  <c r="FD117" i="2"/>
  <c r="FD179" i="2" s="1"/>
  <c r="DR126" i="1"/>
  <c r="FD126" i="2"/>
  <c r="FD188" i="2" s="1"/>
  <c r="DR120" i="1"/>
  <c r="FD120" i="2"/>
  <c r="FD182" i="2" s="1"/>
  <c r="DR119" i="1"/>
  <c r="FD119" i="2"/>
  <c r="FD181" i="2" s="1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 s="1"/>
  <c r="DR108" i="1"/>
  <c r="FD108" i="2"/>
  <c r="FD171" i="2" s="1"/>
  <c r="DR106" i="1"/>
  <c r="FD106" i="2"/>
  <c r="FD169" i="2" s="1"/>
  <c r="DR102" i="1"/>
  <c r="FD102" i="2"/>
  <c r="FD165" i="2" s="1"/>
  <c r="DR99" i="1"/>
  <c r="FD99" i="2"/>
  <c r="FD162" i="2" s="1"/>
  <c r="DR98" i="1"/>
  <c r="FD98" i="2"/>
  <c r="FD161" i="2" s="1"/>
  <c r="DR90" i="1"/>
  <c r="FD90" i="2"/>
  <c r="FD153" i="2" s="1"/>
  <c r="DR79" i="1"/>
  <c r="FD79" i="2"/>
  <c r="FD143" i="2" s="1"/>
  <c r="DR77" i="1"/>
  <c r="FD77" i="2"/>
  <c r="FD141" i="2" s="1"/>
  <c r="DR73" i="1"/>
  <c r="FD73" i="2"/>
  <c r="FD137" i="2" s="1"/>
  <c r="DR72" i="1"/>
  <c r="FD72" i="2"/>
  <c r="FD136" i="2" s="1"/>
  <c r="DR70" i="1"/>
  <c r="FD70" i="2"/>
  <c r="FD134" i="2" s="1"/>
  <c r="DF117" i="1"/>
  <c r="EN117" i="2"/>
  <c r="EN179" i="2" s="1"/>
  <c r="DX125" i="1"/>
  <c r="FL125" i="2"/>
  <c r="FL187" i="2" s="1"/>
  <c r="DX94" i="1"/>
  <c r="FL94" i="2"/>
  <c r="FL157" i="2" s="1"/>
  <c r="DX78" i="1"/>
  <c r="FL78" i="2"/>
  <c r="FL142" i="2" s="1"/>
  <c r="DX71" i="1"/>
  <c r="FL71" i="2"/>
  <c r="FL135" i="2" s="1"/>
  <c r="EP118" i="1"/>
  <c r="GJ118" i="2"/>
  <c r="GJ180" i="2" s="1"/>
  <c r="CW96" i="1"/>
  <c r="EB96" i="2"/>
  <c r="EB159" i="2" s="1"/>
  <c r="CK96" i="1"/>
  <c r="DL96" i="2"/>
  <c r="DL159" i="2" s="1"/>
  <c r="ED90" i="1"/>
  <c r="FT90" i="2"/>
  <c r="FT153" i="2" s="1"/>
  <c r="CK105" i="1"/>
  <c r="DL105" i="2"/>
  <c r="DL168" i="2" s="1"/>
  <c r="ED74" i="1"/>
  <c r="FT74" i="2"/>
  <c r="FT138" i="2" s="1"/>
  <c r="DX124" i="1"/>
  <c r="FL124" i="2"/>
  <c r="FL186" i="2" s="1"/>
  <c r="CH101" i="1"/>
  <c r="DH101" i="2"/>
  <c r="DH164" i="2" s="1"/>
  <c r="EP73" i="1"/>
  <c r="GJ73" i="2"/>
  <c r="GJ137" i="2" s="1"/>
  <c r="FE109" i="1"/>
  <c r="HD109" i="2"/>
  <c r="HD172" i="2" s="1"/>
  <c r="DX98" i="1"/>
  <c r="FL98" i="2"/>
  <c r="FL161" i="2" s="1"/>
  <c r="DF95" i="1"/>
  <c r="EN95" i="2"/>
  <c r="EN158" i="2" s="1"/>
  <c r="DF100" i="1"/>
  <c r="EN100" i="2"/>
  <c r="EN163" i="2" s="1"/>
  <c r="DX74" i="1"/>
  <c r="FL74" i="2"/>
  <c r="FL138" i="2" s="1"/>
  <c r="DX104" i="1"/>
  <c r="FL104" i="2"/>
  <c r="FL167" i="2" s="1"/>
  <c r="DX79" i="1"/>
  <c r="FL79" i="2"/>
  <c r="FL143" i="2" s="1"/>
  <c r="DX107" i="1"/>
  <c r="FL107" i="2"/>
  <c r="FL170" i="2" s="1"/>
  <c r="DX75" i="1"/>
  <c r="FL75" i="2"/>
  <c r="FL139" i="2" s="1"/>
  <c r="DX103" i="1"/>
  <c r="FL103" i="2"/>
  <c r="FL166" i="2" s="1"/>
  <c r="DX106" i="1"/>
  <c r="FL106" i="2"/>
  <c r="FL169" i="2" s="1"/>
  <c r="DX93" i="1"/>
  <c r="FL93" i="2"/>
  <c r="FL156" i="2" s="1"/>
  <c r="DX77" i="1"/>
  <c r="FL77" i="2"/>
  <c r="FL141" i="2" s="1"/>
  <c r="DX105" i="1"/>
  <c r="FL105" i="2"/>
  <c r="FL168" i="2" s="1"/>
  <c r="DX92" i="1"/>
  <c r="FL92" i="2"/>
  <c r="FL155" i="2" s="1"/>
  <c r="DX73" i="1"/>
  <c r="FL73" i="2"/>
  <c r="FL137" i="2" s="1"/>
  <c r="DX76" i="1"/>
  <c r="FL76" i="2"/>
  <c r="FL140" i="2" s="1"/>
  <c r="DX96" i="1"/>
  <c r="FL96" i="2"/>
  <c r="FL159" i="2" s="1"/>
  <c r="DX80" i="1"/>
  <c r="FL80" i="2"/>
  <c r="FL144" i="2" s="1"/>
  <c r="DX113" i="1"/>
  <c r="FL113" i="2"/>
  <c r="FL175" i="2" s="1"/>
  <c r="DX99" i="1"/>
  <c r="FL99" i="2"/>
  <c r="FL162" i="2" s="1"/>
  <c r="DX85" i="1"/>
  <c r="FL85" i="2"/>
  <c r="FL149" i="2" s="1"/>
  <c r="DX70" i="1"/>
  <c r="FL70" i="2"/>
  <c r="FL134" i="2" s="1"/>
  <c r="DF97" i="1"/>
  <c r="EN97" i="2"/>
  <c r="EN160" i="2" s="1"/>
  <c r="DF111" i="1"/>
  <c r="EN111" i="2"/>
  <c r="EN173" i="2" s="1"/>
  <c r="DF85" i="1"/>
  <c r="EN85" i="2"/>
  <c r="EN149" i="2" s="1"/>
  <c r="DF113" i="1"/>
  <c r="EN113" i="2"/>
  <c r="EN175" i="2" s="1"/>
  <c r="DF104" i="1"/>
  <c r="EN104" i="2"/>
  <c r="EN167" i="2" s="1"/>
  <c r="DF90" i="1"/>
  <c r="EN90" i="2"/>
  <c r="EN153" i="2" s="1"/>
  <c r="DF74" i="1"/>
  <c r="EN74" i="2"/>
  <c r="EN138" i="2" s="1"/>
  <c r="DF96" i="1"/>
  <c r="EN96" i="2"/>
  <c r="EN159" i="2" s="1"/>
  <c r="DF80" i="1"/>
  <c r="EN80" i="2"/>
  <c r="EN144" i="2" s="1"/>
  <c r="DF102" i="1"/>
  <c r="EN102" i="2"/>
  <c r="EN165" i="2" s="1"/>
  <c r="DF88" i="1"/>
  <c r="EN88" i="2"/>
  <c r="EN152" i="2" s="1"/>
  <c r="DF72" i="1"/>
  <c r="EN72" i="2"/>
  <c r="EN136" i="2" s="1"/>
  <c r="DF105" i="1"/>
  <c r="EN105" i="2"/>
  <c r="EN168" i="2" s="1"/>
  <c r="DF91" i="1"/>
  <c r="EN91" i="2"/>
  <c r="EN154" i="2" s="1"/>
  <c r="DF75" i="1"/>
  <c r="EN75" i="2"/>
  <c r="EN139" i="2" s="1"/>
  <c r="DF106" i="1"/>
  <c r="EN106" i="2"/>
  <c r="EN169" i="2" s="1"/>
  <c r="DF92" i="1"/>
  <c r="EN92" i="2"/>
  <c r="EN155" i="2" s="1"/>
  <c r="DF76" i="1"/>
  <c r="EN76" i="2"/>
  <c r="EN140" i="2" s="1"/>
  <c r="DF107" i="1"/>
  <c r="EN107" i="2"/>
  <c r="EN170" i="2" s="1"/>
  <c r="DF93" i="1"/>
  <c r="EN93" i="2"/>
  <c r="EN156" i="2" s="1"/>
  <c r="DF77" i="1"/>
  <c r="EN77" i="2"/>
  <c r="EN141" i="2" s="1"/>
  <c r="DF108" i="1"/>
  <c r="EN108" i="2"/>
  <c r="EN171" i="2" s="1"/>
  <c r="DF94" i="1"/>
  <c r="EN94" i="2"/>
  <c r="EN157" i="2" s="1"/>
  <c r="DF78" i="1"/>
  <c r="EN78" i="2"/>
  <c r="EN142" i="2" s="1"/>
  <c r="DF70" i="1"/>
  <c r="EN70" i="2"/>
  <c r="EN134" i="2" s="1"/>
  <c r="DI101" i="1"/>
  <c r="ER101" i="2"/>
  <c r="ER164" i="2" s="1"/>
  <c r="CW125" i="1"/>
  <c r="EB125" i="2"/>
  <c r="EB187" i="2" s="1"/>
  <c r="DL73" i="1"/>
  <c r="EV73" i="2"/>
  <c r="EV137" i="2" s="1"/>
  <c r="CH124" i="1"/>
  <c r="DH124" i="2"/>
  <c r="DH186" i="2" s="1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 s="1"/>
  <c r="CH125" i="1"/>
  <c r="DH125" i="2"/>
  <c r="DH187" i="2" s="1"/>
  <c r="EJ104" i="1"/>
  <c r="GB104" i="2"/>
  <c r="GB167" i="2" s="1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 s="1"/>
  <c r="DI111" i="1"/>
  <c r="ER111" i="2"/>
  <c r="ER173" i="2" s="1"/>
  <c r="DI97" i="1"/>
  <c r="ER97" i="2"/>
  <c r="ER160" i="2" s="1"/>
  <c r="DI103" i="1"/>
  <c r="ER103" i="2"/>
  <c r="ER166" i="2" s="1"/>
  <c r="DI73" i="1"/>
  <c r="ER73" i="2"/>
  <c r="ER137" i="2" s="1"/>
  <c r="DI106" i="1"/>
  <c r="ER106" i="2"/>
  <c r="ER169" i="2" s="1"/>
  <c r="DI92" i="1"/>
  <c r="ER92" i="2"/>
  <c r="ER155" i="2" s="1"/>
  <c r="DI76" i="1"/>
  <c r="ER76" i="2"/>
  <c r="ER140" i="2" s="1"/>
  <c r="DI93" i="1"/>
  <c r="ER93" i="2"/>
  <c r="ER156" i="2" s="1"/>
  <c r="DI77" i="1"/>
  <c r="ER77" i="2"/>
  <c r="ER141" i="2" s="1"/>
  <c r="DI108" i="1"/>
  <c r="ER108" i="2"/>
  <c r="ER171" i="2" s="1"/>
  <c r="DI94" i="1"/>
  <c r="ER94" i="2"/>
  <c r="ER157" i="2" s="1"/>
  <c r="DI78" i="1"/>
  <c r="ER78" i="2"/>
  <c r="ER142" i="2" s="1"/>
  <c r="DI109" i="1"/>
  <c r="ER109" i="2"/>
  <c r="ER172" i="2" s="1"/>
  <c r="DI95" i="1"/>
  <c r="ER95" i="2"/>
  <c r="ER158" i="2" s="1"/>
  <c r="DI79" i="1"/>
  <c r="ER79" i="2"/>
  <c r="ER143" i="2" s="1"/>
  <c r="FB129" i="1"/>
  <c r="GZ129" i="2"/>
  <c r="GZ191" i="2" s="1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 s="1"/>
  <c r="CK74" i="1"/>
  <c r="DL74" i="2"/>
  <c r="DL138" i="2" s="1"/>
  <c r="CK111" i="1"/>
  <c r="DL111" i="2"/>
  <c r="DL173" i="2" s="1"/>
  <c r="CK92" i="1"/>
  <c r="DL92" i="2"/>
  <c r="DL155" i="2" s="1"/>
  <c r="CK97" i="1"/>
  <c r="DL97" i="2"/>
  <c r="DL160" i="2" s="1"/>
  <c r="CK90" i="1"/>
  <c r="DL90" i="2"/>
  <c r="DL153" i="2" s="1"/>
  <c r="CK103" i="1"/>
  <c r="DL103" i="2"/>
  <c r="DL166" i="2" s="1"/>
  <c r="CK73" i="1"/>
  <c r="DL73" i="2"/>
  <c r="DL137" i="2" s="1"/>
  <c r="CK109" i="1"/>
  <c r="DL109" i="2"/>
  <c r="DL172" i="2" s="1"/>
  <c r="CK95" i="1"/>
  <c r="DL95" i="2"/>
  <c r="DL158" i="2" s="1"/>
  <c r="CK79" i="1"/>
  <c r="DL79" i="2"/>
  <c r="DL143" i="2" s="1"/>
  <c r="CK112" i="1"/>
  <c r="DL112" i="2"/>
  <c r="DL174" i="2" s="1"/>
  <c r="CK98" i="1"/>
  <c r="DL98" i="2"/>
  <c r="DL161" i="2" s="1"/>
  <c r="CK84" i="1"/>
  <c r="DL84" i="2"/>
  <c r="DL148" i="2" s="1"/>
  <c r="CK113" i="1"/>
  <c r="DL113" i="2"/>
  <c r="DL175" i="2" s="1"/>
  <c r="CK99" i="1"/>
  <c r="DL99" i="2"/>
  <c r="DL162" i="2" s="1"/>
  <c r="CK85" i="1"/>
  <c r="DL85" i="2"/>
  <c r="DL149" i="2" s="1"/>
  <c r="CK114" i="1"/>
  <c r="DL114" i="2"/>
  <c r="DL176" i="2" s="1"/>
  <c r="CK100" i="1"/>
  <c r="DL100" i="2"/>
  <c r="DL163" i="2" s="1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 s="1"/>
  <c r="CK128" i="1"/>
  <c r="DL128" i="2"/>
  <c r="DL190" i="2" s="1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 s="1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 s="1"/>
  <c r="CK117" i="1"/>
  <c r="DL117" i="2"/>
  <c r="DL179" i="2" s="1"/>
  <c r="CK116" i="1"/>
  <c r="DL116" i="2"/>
  <c r="DL178" i="2" s="1"/>
  <c r="CK115" i="1"/>
  <c r="DL115" i="2"/>
  <c r="DL177" i="2" s="1"/>
  <c r="CK101" i="1"/>
  <c r="DL101" i="2"/>
  <c r="DL164" i="2" s="1"/>
  <c r="CK87" i="1"/>
  <c r="DL87" i="2"/>
  <c r="DL151" i="2" s="1"/>
  <c r="CK70" i="1"/>
  <c r="DL70" i="2"/>
  <c r="DL134" i="2" s="1"/>
  <c r="EV73" i="1"/>
  <c r="GR73" i="2"/>
  <c r="GR137" i="2" s="1"/>
  <c r="FB118" i="1"/>
  <c r="GZ118" i="2"/>
  <c r="GZ180" i="2" s="1"/>
  <c r="EJ92" i="1"/>
  <c r="GB92" i="2"/>
  <c r="GB155" i="2" s="1"/>
  <c r="DF122" i="1"/>
  <c r="EN122" i="2"/>
  <c r="EN184" i="2" s="1"/>
  <c r="CH90" i="1"/>
  <c r="DH90" i="2"/>
  <c r="DH153" i="2" s="1"/>
  <c r="ED72" i="1"/>
  <c r="FT72" i="2"/>
  <c r="FT136" i="2" s="1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 s="1"/>
  <c r="DU100" i="1"/>
  <c r="FH100" i="2"/>
  <c r="FH163" i="2" s="1"/>
  <c r="EP123" i="1"/>
  <c r="GJ123" i="2"/>
  <c r="GJ185" i="2" s="1"/>
  <c r="DF129" i="1"/>
  <c r="EN129" i="2"/>
  <c r="EN191" i="2" s="1"/>
  <c r="DF112" i="1"/>
  <c r="EN112" i="2"/>
  <c r="EN174" i="2" s="1"/>
  <c r="EP121" i="1"/>
  <c r="GJ121" i="2"/>
  <c r="GJ183" i="2" s="1"/>
  <c r="EJ101" i="1"/>
  <c r="GB101" i="2"/>
  <c r="GB164" i="2" s="1"/>
  <c r="DL114" i="1"/>
  <c r="EV114" i="2"/>
  <c r="EV176" i="2" s="1"/>
  <c r="DL113" i="1"/>
  <c r="EV113" i="2"/>
  <c r="EV175" i="2" s="1"/>
  <c r="DL101" i="1"/>
  <c r="EV101" i="2"/>
  <c r="EV164" i="2" s="1"/>
  <c r="DL120" i="1"/>
  <c r="EV120" i="2"/>
  <c r="EV182" i="2" s="1"/>
  <c r="DL92" i="1"/>
  <c r="EV92" i="2"/>
  <c r="EV155" i="2" s="1"/>
  <c r="DL122" i="1"/>
  <c r="EV122" i="2"/>
  <c r="EV184" i="2" s="1"/>
  <c r="DL76" i="1"/>
  <c r="EV76" i="2"/>
  <c r="EV140" i="2" s="1"/>
  <c r="DL121" i="1"/>
  <c r="EV121" i="2"/>
  <c r="EV183" i="2" s="1"/>
  <c r="DL130" i="1"/>
  <c r="EV130" i="2"/>
  <c r="EV192" i="2" s="1"/>
  <c r="DL116" i="1"/>
  <c r="EV116" i="2"/>
  <c r="EV178" i="2" s="1"/>
  <c r="DL87" i="1"/>
  <c r="EV87" i="2"/>
  <c r="EV151" i="2" s="1"/>
  <c r="DL125" i="1"/>
  <c r="EV125" i="2"/>
  <c r="EV187" i="2" s="1"/>
  <c r="DL129" i="1"/>
  <c r="EV129" i="2"/>
  <c r="EV191" i="2" s="1"/>
  <c r="DL115" i="1"/>
  <c r="EV115" i="2"/>
  <c r="EV177" i="2" s="1"/>
  <c r="DL123" i="1"/>
  <c r="EV123" i="2"/>
  <c r="EV185" i="2" s="1"/>
  <c r="DL112" i="1"/>
  <c r="EV112" i="2"/>
  <c r="EV174" i="2" s="1"/>
  <c r="DL98" i="1"/>
  <c r="EV98" i="2"/>
  <c r="EV161" i="2" s="1"/>
  <c r="DL84" i="1"/>
  <c r="EV84" i="2"/>
  <c r="EV148" i="2" s="1"/>
  <c r="DL104" i="1"/>
  <c r="EV104" i="2"/>
  <c r="EV167" i="2" s="1"/>
  <c r="DL90" i="1"/>
  <c r="EV90" i="2"/>
  <c r="EV153" i="2" s="1"/>
  <c r="DL74" i="1"/>
  <c r="EV74" i="2"/>
  <c r="EV138" i="2" s="1"/>
  <c r="DL107" i="1"/>
  <c r="EV107" i="2"/>
  <c r="EV170" i="2" s="1"/>
  <c r="DL93" i="1"/>
  <c r="EV93" i="2"/>
  <c r="EV156" i="2" s="1"/>
  <c r="DL77" i="1"/>
  <c r="EV77" i="2"/>
  <c r="EV141" i="2" s="1"/>
  <c r="DL108" i="1"/>
  <c r="EV108" i="2"/>
  <c r="EV171" i="2" s="1"/>
  <c r="DL94" i="1"/>
  <c r="EV94" i="2"/>
  <c r="EV157" i="2" s="1"/>
  <c r="DL78" i="1"/>
  <c r="EV78" i="2"/>
  <c r="EV142" i="2" s="1"/>
  <c r="DL109" i="1"/>
  <c r="EV109" i="2"/>
  <c r="EV172" i="2" s="1"/>
  <c r="DL95" i="1"/>
  <c r="EV95" i="2"/>
  <c r="EV158" i="2" s="1"/>
  <c r="DL79" i="1"/>
  <c r="EV79" i="2"/>
  <c r="EV143" i="2" s="1"/>
  <c r="DL96" i="1"/>
  <c r="EV96" i="2"/>
  <c r="EV159" i="2" s="1"/>
  <c r="DL80" i="1"/>
  <c r="EV80" i="2"/>
  <c r="EV144" i="2" s="1"/>
  <c r="DX109" i="1"/>
  <c r="FL109" i="2"/>
  <c r="FL172" i="2" s="1"/>
  <c r="DR127" i="1"/>
  <c r="FD127" i="2"/>
  <c r="FD189" i="2" s="1"/>
  <c r="DX126" i="1"/>
  <c r="FL126" i="2"/>
  <c r="FL188" i="2" s="1"/>
  <c r="DR101" i="1"/>
  <c r="FD101" i="2"/>
  <c r="FD164" i="2" s="1"/>
  <c r="EV128" i="1"/>
  <c r="GR128" i="2"/>
  <c r="GR190" i="2" s="1"/>
  <c r="DU97" i="1"/>
  <c r="FH97" i="2"/>
  <c r="FH160" i="2" s="1"/>
  <c r="EV92" i="1"/>
  <c r="GR92" i="2"/>
  <c r="GR155" i="2" s="1"/>
  <c r="DX112" i="1"/>
  <c r="FL112" i="2"/>
  <c r="FL174" i="2" s="1"/>
  <c r="CN79" i="1"/>
  <c r="DP79" i="2"/>
  <c r="DP143" i="2" s="1"/>
  <c r="DX127" i="1"/>
  <c r="FL127" i="2"/>
  <c r="FL189" i="2" s="1"/>
  <c r="CN103" i="1"/>
  <c r="DP103" i="2"/>
  <c r="DP166" i="2" s="1"/>
  <c r="DR85" i="1"/>
  <c r="FD85" i="2"/>
  <c r="FD149" i="2" s="1"/>
  <c r="DU106" i="1"/>
  <c r="FH106" i="2"/>
  <c r="FH169" i="2" s="1"/>
  <c r="DU94" i="1"/>
  <c r="FH94" i="2"/>
  <c r="FH157" i="2" s="1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 s="1"/>
  <c r="DU90" i="1"/>
  <c r="FH90" i="2"/>
  <c r="FH153" i="2" s="1"/>
  <c r="DU78" i="1"/>
  <c r="FH78" i="2"/>
  <c r="FH142" i="2" s="1"/>
  <c r="DU109" i="1"/>
  <c r="FH109" i="2"/>
  <c r="FH172" i="2" s="1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 s="1"/>
  <c r="DU73" i="1"/>
  <c r="FH73" i="2"/>
  <c r="FH137" i="2" s="1"/>
  <c r="DU74" i="1"/>
  <c r="FH74" i="2"/>
  <c r="FH138" i="2" s="1"/>
  <c r="DU88" i="1"/>
  <c r="FH88" i="2"/>
  <c r="FH152" i="2" s="1"/>
  <c r="DU130" i="1"/>
  <c r="FH130" i="2"/>
  <c r="FH192" i="2" s="1"/>
  <c r="DU129" i="1"/>
  <c r="FH129" i="2"/>
  <c r="FH191" i="2" s="1"/>
  <c r="DU128" i="1"/>
  <c r="FH128" i="2"/>
  <c r="FH190" i="2" s="1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 s="1"/>
  <c r="DU123" i="1"/>
  <c r="FH123" i="2"/>
  <c r="FH185" i="2" s="1"/>
  <c r="DU122" i="1"/>
  <c r="FH122" i="2"/>
  <c r="FH184" i="2" s="1"/>
  <c r="DU121" i="1"/>
  <c r="FH121" i="2"/>
  <c r="FH183" i="2" s="1"/>
  <c r="DU120" i="1"/>
  <c r="FH120" i="2"/>
  <c r="FH182" i="2" s="1"/>
  <c r="DU119" i="1"/>
  <c r="FH119" i="2"/>
  <c r="FH181" i="2" s="1"/>
  <c r="DU118" i="1"/>
  <c r="FH118" i="2"/>
  <c r="FH180" i="2" s="1"/>
  <c r="DU117" i="1"/>
  <c r="FH117" i="2"/>
  <c r="FH179" i="2" s="1"/>
  <c r="DU116" i="1"/>
  <c r="FH116" i="2"/>
  <c r="FH178" i="2" s="1"/>
  <c r="DU115" i="1"/>
  <c r="FH115" i="2"/>
  <c r="FH177" i="2" s="1"/>
  <c r="DU95" i="1"/>
  <c r="FH95" i="2"/>
  <c r="FH158" i="2" s="1"/>
  <c r="DU79" i="1"/>
  <c r="FH79" i="2"/>
  <c r="FH143" i="2" s="1"/>
  <c r="DU112" i="1"/>
  <c r="FH112" i="2"/>
  <c r="FH174" i="2" s="1"/>
  <c r="DU98" i="1"/>
  <c r="FH98" i="2"/>
  <c r="FH161" i="2" s="1"/>
  <c r="DU84" i="1"/>
  <c r="FH84" i="2"/>
  <c r="FH148" i="2" s="1"/>
  <c r="DU70" i="1"/>
  <c r="FH70" i="2"/>
  <c r="FH134" i="2" s="1"/>
  <c r="CK78" i="1"/>
  <c r="DL78" i="2"/>
  <c r="DL142" i="2" s="1"/>
  <c r="CH123" i="1"/>
  <c r="DH123" i="2"/>
  <c r="DH185" i="2" s="1"/>
  <c r="DR75" i="1"/>
  <c r="FD75" i="2"/>
  <c r="FD139" i="2" s="1"/>
  <c r="CH76" i="1"/>
  <c r="DH76" i="2"/>
  <c r="DH140" i="2" s="1"/>
  <c r="DX102" i="1"/>
  <c r="FL102" i="2"/>
  <c r="FL165" i="2" s="1"/>
  <c r="DR76" i="1"/>
  <c r="FD76" i="2"/>
  <c r="FD140" i="2" s="1"/>
  <c r="DX119" i="1"/>
  <c r="FL119" i="2"/>
  <c r="FL181" i="2" s="1"/>
  <c r="CN92" i="1"/>
  <c r="DP92" i="2"/>
  <c r="DP155" i="2" s="1"/>
  <c r="ED77" i="1"/>
  <c r="FT77" i="2"/>
  <c r="FT141" i="2" s="1"/>
  <c r="ED78" i="1"/>
  <c r="FT78" i="2"/>
  <c r="FT142" i="2" s="1"/>
  <c r="ED97" i="1"/>
  <c r="FT97" i="2"/>
  <c r="FT160" i="2" s="1"/>
  <c r="ED107" i="1"/>
  <c r="FT107" i="2"/>
  <c r="FT170" i="2" s="1"/>
  <c r="ED79" i="1"/>
  <c r="FT79" i="2"/>
  <c r="FT143" i="2" s="1"/>
  <c r="ED94" i="1"/>
  <c r="FT94" i="2"/>
  <c r="FT157" i="2" s="1"/>
  <c r="ED75" i="1"/>
  <c r="FT75" i="2"/>
  <c r="FT139" i="2" s="1"/>
  <c r="ED106" i="1"/>
  <c r="FT106" i="2"/>
  <c r="FT169" i="2" s="1"/>
  <c r="ED93" i="1"/>
  <c r="FT93" i="2"/>
  <c r="FT156" i="2" s="1"/>
  <c r="ED112" i="1"/>
  <c r="FT112" i="2"/>
  <c r="FT174" i="2" s="1"/>
  <c r="ED109" i="1"/>
  <c r="FT109" i="2"/>
  <c r="FT172" i="2" s="1"/>
  <c r="ED92" i="1"/>
  <c r="FT92" i="2"/>
  <c r="FT155" i="2" s="1"/>
  <c r="ED105" i="1"/>
  <c r="FT105" i="2"/>
  <c r="FT168" i="2" s="1"/>
  <c r="ED111" i="1"/>
  <c r="FT111" i="2"/>
  <c r="FT173" i="2" s="1"/>
  <c r="ED108" i="1"/>
  <c r="FT108" i="2"/>
  <c r="FT171" i="2" s="1"/>
  <c r="ED95" i="1"/>
  <c r="FT95" i="2"/>
  <c r="FT158" i="2" s="1"/>
  <c r="ED91" i="1"/>
  <c r="FT91" i="2"/>
  <c r="FT154" i="2" s="1"/>
  <c r="ED98" i="1"/>
  <c r="FT98" i="2"/>
  <c r="FT161" i="2" s="1"/>
  <c r="ED84" i="1"/>
  <c r="FT84" i="2"/>
  <c r="FT148" i="2" s="1"/>
  <c r="ED130" i="1"/>
  <c r="FT130" i="2"/>
  <c r="FT192" i="2" s="1"/>
  <c r="ED129" i="1"/>
  <c r="FT129" i="2"/>
  <c r="FT191" i="2" s="1"/>
  <c r="ED128" i="1"/>
  <c r="FT128" i="2"/>
  <c r="FT190" i="2" s="1"/>
  <c r="ED127" i="1"/>
  <c r="FT127" i="2"/>
  <c r="FT189" i="2" s="1"/>
  <c r="ED126" i="1"/>
  <c r="FT126" i="2"/>
  <c r="FT188" i="2" s="1"/>
  <c r="ED125" i="1"/>
  <c r="FT125" i="2"/>
  <c r="FT187" i="2" s="1"/>
  <c r="ED124" i="1"/>
  <c r="FT124" i="2"/>
  <c r="FT186" i="2" s="1"/>
  <c r="ED123" i="1"/>
  <c r="FT123" i="2"/>
  <c r="FT185" i="2" s="1"/>
  <c r="ED122" i="1"/>
  <c r="FT122" i="2"/>
  <c r="FT184" i="2" s="1"/>
  <c r="ED121" i="1"/>
  <c r="FT121" i="2"/>
  <c r="FT183" i="2" s="1"/>
  <c r="ED120" i="1"/>
  <c r="FT120" i="2"/>
  <c r="FT182" i="2" s="1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 s="1"/>
  <c r="ED101" i="1"/>
  <c r="FT101" i="2"/>
  <c r="FT164" i="2" s="1"/>
  <c r="ED87" i="1"/>
  <c r="FT87" i="2"/>
  <c r="FT151" i="2" s="1"/>
  <c r="CN77" i="1"/>
  <c r="DP77" i="2"/>
  <c r="DP141" i="2" s="1"/>
  <c r="CN105" i="1"/>
  <c r="DP105" i="2"/>
  <c r="DP168" i="2" s="1"/>
  <c r="CN98" i="1"/>
  <c r="DP98" i="2"/>
  <c r="DP161" i="2" s="1"/>
  <c r="CN84" i="1"/>
  <c r="DP84" i="2"/>
  <c r="DP148" i="2" s="1"/>
  <c r="CN75" i="1"/>
  <c r="DP75" i="2"/>
  <c r="DP139" i="2" s="1"/>
  <c r="CN104" i="1"/>
  <c r="DP104" i="2"/>
  <c r="DP167" i="2" s="1"/>
  <c r="CN90" i="1"/>
  <c r="DP90" i="2"/>
  <c r="DP153" i="2" s="1"/>
  <c r="CN74" i="1"/>
  <c r="DP74" i="2"/>
  <c r="DP138" i="2" s="1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 s="1"/>
  <c r="CN85" i="1"/>
  <c r="DP85" i="2"/>
  <c r="DP149" i="2" s="1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 s="1"/>
  <c r="CN130" i="1"/>
  <c r="DP130" i="2"/>
  <c r="DP192" i="2" s="1"/>
  <c r="CN129" i="1"/>
  <c r="DP129" i="2"/>
  <c r="DP191" i="2" s="1"/>
  <c r="CN128" i="1"/>
  <c r="DP128" i="2"/>
  <c r="DP190" i="2" s="1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 s="1"/>
  <c r="CN123" i="1"/>
  <c r="DP123" i="2"/>
  <c r="DP185" i="2" s="1"/>
  <c r="CN122" i="1"/>
  <c r="DP122" i="2"/>
  <c r="DP184" i="2" s="1"/>
  <c r="CN121" i="1"/>
  <c r="DP121" i="2"/>
  <c r="DP183" i="2" s="1"/>
  <c r="CN120" i="1"/>
  <c r="DP120" i="2"/>
  <c r="DP182" i="2" s="1"/>
  <c r="CN119" i="1"/>
  <c r="DP119" i="2"/>
  <c r="DP181" i="2" s="1"/>
  <c r="CN118" i="1"/>
  <c r="DP118" i="2"/>
  <c r="DP180" i="2" s="1"/>
  <c r="CN117" i="1"/>
  <c r="DP117" i="2"/>
  <c r="DP179" i="2" s="1"/>
  <c r="CN116" i="1"/>
  <c r="DP116" i="2"/>
  <c r="DP178" i="2" s="1"/>
  <c r="CN115" i="1"/>
  <c r="DP115" i="2"/>
  <c r="DP177" i="2" s="1"/>
  <c r="CN101" i="1"/>
  <c r="DP101" i="2"/>
  <c r="DP164" i="2" s="1"/>
  <c r="CN87" i="1"/>
  <c r="DP87" i="2"/>
  <c r="DP151" i="2" s="1"/>
  <c r="CN102" i="1"/>
  <c r="DP102" i="2"/>
  <c r="DP165" i="2" s="1"/>
  <c r="CN88" i="1"/>
  <c r="DP88" i="2"/>
  <c r="DP152" i="2" s="1"/>
  <c r="CN72" i="1"/>
  <c r="DP72" i="2"/>
  <c r="DP136" i="2" s="1"/>
  <c r="CH95" i="1"/>
  <c r="DH95" i="2"/>
  <c r="DH158" i="2" s="1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 s="1"/>
  <c r="DX84" i="1"/>
  <c r="FL84" i="2"/>
  <c r="FL148" i="2" s="1"/>
  <c r="FE95" i="1"/>
  <c r="HD95" i="2"/>
  <c r="HD158" i="2" s="1"/>
  <c r="EP76" i="1"/>
  <c r="GJ76" i="2"/>
  <c r="GJ140" i="2" s="1"/>
  <c r="CH104" i="1"/>
  <c r="DH104" i="2"/>
  <c r="DH167" i="2" s="1"/>
  <c r="FB112" i="1"/>
  <c r="GZ112" i="2"/>
  <c r="GZ174" i="2" s="1"/>
  <c r="DX88" i="1"/>
  <c r="FL88" i="2"/>
  <c r="FL152" i="2" s="1"/>
  <c r="DR92" i="1"/>
  <c r="FD92" i="2"/>
  <c r="FD155" i="2" s="1"/>
  <c r="EV98" i="1"/>
  <c r="GR98" i="2"/>
  <c r="GR161" i="2" s="1"/>
  <c r="EV103" i="1"/>
  <c r="GR103" i="2"/>
  <c r="GR166" i="2" s="1"/>
  <c r="EV86" i="1"/>
  <c r="GR86" i="2"/>
  <c r="GR150" i="2" s="1"/>
  <c r="EV99" i="1"/>
  <c r="GR99" i="2"/>
  <c r="GR162" i="2" s="1"/>
  <c r="EV114" i="1"/>
  <c r="GR114" i="2"/>
  <c r="GR176" i="2" s="1"/>
  <c r="EV85" i="1"/>
  <c r="GR85" i="2"/>
  <c r="GR149" i="2" s="1"/>
  <c r="EV113" i="1"/>
  <c r="GR113" i="2"/>
  <c r="GR175" i="2" s="1"/>
  <c r="EV101" i="1"/>
  <c r="GR101" i="2"/>
  <c r="GR164" i="2" s="1"/>
  <c r="EV84" i="1"/>
  <c r="GR84" i="2"/>
  <c r="GR148" i="2" s="1"/>
  <c r="EV104" i="1"/>
  <c r="GR104" i="2"/>
  <c r="GR167" i="2" s="1"/>
  <c r="EV97" i="1"/>
  <c r="GR97" i="2"/>
  <c r="GR160" i="2" s="1"/>
  <c r="EV87" i="1"/>
  <c r="GR87" i="2"/>
  <c r="GR151" i="2" s="1"/>
  <c r="EV100" i="1"/>
  <c r="GR100" i="2"/>
  <c r="GR163" i="2" s="1"/>
  <c r="EV90" i="1"/>
  <c r="GR90" i="2"/>
  <c r="GR153" i="2" s="1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 s="1"/>
  <c r="DF124" i="1"/>
  <c r="EN124" i="2"/>
  <c r="EN186" i="2" s="1"/>
  <c r="DF118" i="1"/>
  <c r="EN118" i="2"/>
  <c r="EN180" i="2" s="1"/>
  <c r="DF119" i="1"/>
  <c r="EN119" i="2"/>
  <c r="EN181" i="2" s="1"/>
  <c r="CZ85" i="1"/>
  <c r="EF85" i="2"/>
  <c r="EF149" i="2" s="1"/>
  <c r="DF99" i="1"/>
  <c r="EN99" i="2"/>
  <c r="EN162" i="2" s="1"/>
  <c r="DL126" i="1"/>
  <c r="EV126" i="2"/>
  <c r="EV188" i="2" s="1"/>
  <c r="DL88" i="1"/>
  <c r="EV88" i="2"/>
  <c r="EV152" i="2" s="1"/>
  <c r="CH74" i="1"/>
  <c r="DH74" i="2"/>
  <c r="DH138" i="2" s="1"/>
  <c r="FE118" i="1"/>
  <c r="HD118" i="2"/>
  <c r="HD180" i="2" s="1"/>
  <c r="DX129" i="1"/>
  <c r="FL129" i="2"/>
  <c r="FL191" i="2" s="1"/>
  <c r="EP108" i="1"/>
  <c r="GJ108" i="2"/>
  <c r="GJ171" i="2" s="1"/>
  <c r="ES95" i="1"/>
  <c r="GN95" i="2"/>
  <c r="GN158" i="2" s="1"/>
  <c r="EP122" i="1"/>
  <c r="GJ122" i="2"/>
  <c r="GJ184" i="2" s="1"/>
  <c r="DF103" i="1"/>
  <c r="EN103" i="2"/>
  <c r="EN166" i="2" s="1"/>
  <c r="FB97" i="1"/>
  <c r="GZ97" i="2"/>
  <c r="GZ160" i="2" s="1"/>
  <c r="DX118" i="1"/>
  <c r="FL118" i="2"/>
  <c r="FL180" i="2" s="1"/>
  <c r="CW106" i="1"/>
  <c r="EB106" i="2"/>
  <c r="EB169" i="2" s="1"/>
  <c r="CZ96" i="1"/>
  <c r="EF96" i="2"/>
  <c r="EF159" i="2" s="1"/>
  <c r="EG78" i="1"/>
  <c r="FX78" i="2"/>
  <c r="FX142" i="2" s="1"/>
  <c r="EG93" i="1"/>
  <c r="FX93" i="2"/>
  <c r="FX156" i="2" s="1"/>
  <c r="EG113" i="1"/>
  <c r="FX113" i="2"/>
  <c r="FX175" i="2" s="1"/>
  <c r="EG94" i="1"/>
  <c r="FX94" i="2"/>
  <c r="FX157" i="2" s="1"/>
  <c r="EG106" i="1"/>
  <c r="FX106" i="2"/>
  <c r="FX169" i="2" s="1"/>
  <c r="EG112" i="1"/>
  <c r="FX112" i="2"/>
  <c r="FX174" i="2" s="1"/>
  <c r="EG109" i="1"/>
  <c r="FX109" i="2"/>
  <c r="FX172" i="2" s="1"/>
  <c r="EG96" i="1"/>
  <c r="FX96" i="2"/>
  <c r="FX159" i="2" s="1"/>
  <c r="EG77" i="1"/>
  <c r="FX77" i="2"/>
  <c r="FX141" i="2" s="1"/>
  <c r="EG108" i="1"/>
  <c r="FX108" i="2"/>
  <c r="FX171" i="2" s="1"/>
  <c r="EG80" i="1"/>
  <c r="FX80" i="2"/>
  <c r="FX144" i="2" s="1"/>
  <c r="EG95" i="1"/>
  <c r="FX95" i="2"/>
  <c r="FX158" i="2" s="1"/>
  <c r="EG76" i="1"/>
  <c r="FX76" i="2"/>
  <c r="FX140" i="2" s="1"/>
  <c r="EG98" i="1"/>
  <c r="FX98" i="2"/>
  <c r="FX161" i="2" s="1"/>
  <c r="EG79" i="1"/>
  <c r="FX79" i="2"/>
  <c r="FX143" i="2" s="1"/>
  <c r="EG92" i="1"/>
  <c r="FX92" i="2"/>
  <c r="FX155" i="2" s="1"/>
  <c r="EG99" i="1"/>
  <c r="FX99" i="2"/>
  <c r="FX162" i="2" s="1"/>
  <c r="EG85" i="1"/>
  <c r="FX85" i="2"/>
  <c r="FX149" i="2" s="1"/>
  <c r="EG130" i="1"/>
  <c r="FX130" i="2"/>
  <c r="FX192" i="2" s="1"/>
  <c r="EG129" i="1"/>
  <c r="FX129" i="2"/>
  <c r="FX191" i="2" s="1"/>
  <c r="EG128" i="1"/>
  <c r="FX128" i="2"/>
  <c r="FX190" i="2" s="1"/>
  <c r="EG127" i="1"/>
  <c r="FX127" i="2"/>
  <c r="FX189" i="2" s="1"/>
  <c r="EG126" i="1"/>
  <c r="FX126" i="2"/>
  <c r="FX188" i="2" s="1"/>
  <c r="EG125" i="1"/>
  <c r="FX125" i="2"/>
  <c r="FX187" i="2" s="1"/>
  <c r="EG124" i="1"/>
  <c r="FX124" i="2"/>
  <c r="FX186" i="2" s="1"/>
  <c r="EG123" i="1"/>
  <c r="FX123" i="2"/>
  <c r="FX185" i="2" s="1"/>
  <c r="EG122" i="1"/>
  <c r="FX122" i="2"/>
  <c r="FX184" i="2" s="1"/>
  <c r="EG121" i="1"/>
  <c r="FX121" i="2"/>
  <c r="FX183" i="2" s="1"/>
  <c r="EG120" i="1"/>
  <c r="FX120" i="2"/>
  <c r="FX182" i="2" s="1"/>
  <c r="EG119" i="1"/>
  <c r="FX119" i="2"/>
  <c r="FX181" i="2" s="1"/>
  <c r="EG118" i="1"/>
  <c r="FX118" i="2"/>
  <c r="FX180" i="2" s="1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 s="1"/>
  <c r="EG102" i="1"/>
  <c r="FX102" i="2"/>
  <c r="FX165" i="2" s="1"/>
  <c r="EG88" i="1"/>
  <c r="FX88" i="2"/>
  <c r="FX152" i="2" s="1"/>
  <c r="EG72" i="1"/>
  <c r="FX72" i="2"/>
  <c r="FX136" i="2" s="1"/>
  <c r="EJ93" i="1"/>
  <c r="GB93" i="2"/>
  <c r="GB156" i="2" s="1"/>
  <c r="EJ97" i="1"/>
  <c r="GB97" i="2"/>
  <c r="GB160" i="2" s="1"/>
  <c r="EJ78" i="1"/>
  <c r="GB78" i="2"/>
  <c r="GB142" i="2" s="1"/>
  <c r="EJ109" i="1"/>
  <c r="GB109" i="2"/>
  <c r="GB172" i="2" s="1"/>
  <c r="EJ96" i="1"/>
  <c r="GB96" i="2"/>
  <c r="GB159" i="2" s="1"/>
  <c r="EJ77" i="1"/>
  <c r="GB77" i="2"/>
  <c r="GB141" i="2" s="1"/>
  <c r="EJ114" i="1"/>
  <c r="GB114" i="2"/>
  <c r="GB176" i="2" s="1"/>
  <c r="EJ95" i="1"/>
  <c r="GB95" i="2"/>
  <c r="GB158" i="2" s="1"/>
  <c r="EJ107" i="1"/>
  <c r="GB107" i="2"/>
  <c r="GB170" i="2" s="1"/>
  <c r="EJ79" i="1"/>
  <c r="GB79" i="2"/>
  <c r="GB143" i="2" s="1"/>
  <c r="EJ113" i="1"/>
  <c r="GB113" i="2"/>
  <c r="GB175" i="2" s="1"/>
  <c r="EJ108" i="1"/>
  <c r="GB108" i="2"/>
  <c r="GB171" i="2" s="1"/>
  <c r="EJ80" i="1"/>
  <c r="GB80" i="2"/>
  <c r="GB144" i="2" s="1"/>
  <c r="EJ100" i="1"/>
  <c r="GB100" i="2"/>
  <c r="GB163" i="2" s="1"/>
  <c r="EJ130" i="1"/>
  <c r="GB130" i="2"/>
  <c r="GB192" i="2" s="1"/>
  <c r="EJ129" i="1"/>
  <c r="GB129" i="2"/>
  <c r="GB191" i="2" s="1"/>
  <c r="EJ128" i="1"/>
  <c r="GB128" i="2"/>
  <c r="GB190" i="2" s="1"/>
  <c r="EJ127" i="1"/>
  <c r="GB127" i="2"/>
  <c r="GB189" i="2" s="1"/>
  <c r="EJ126" i="1"/>
  <c r="GB126" i="2"/>
  <c r="GB188" i="2" s="1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 s="1"/>
  <c r="EJ121" i="1"/>
  <c r="GB121" i="2"/>
  <c r="GB183" i="2" s="1"/>
  <c r="EJ120" i="1"/>
  <c r="GB120" i="2"/>
  <c r="GB182" i="2" s="1"/>
  <c r="EJ119" i="1"/>
  <c r="GB119" i="2"/>
  <c r="GB181" i="2" s="1"/>
  <c r="EJ118" i="1"/>
  <c r="GB118" i="2"/>
  <c r="GB180" i="2" s="1"/>
  <c r="EJ117" i="1"/>
  <c r="GB117" i="2"/>
  <c r="GB179" i="2" s="1"/>
  <c r="EJ116" i="1"/>
  <c r="GB116" i="2"/>
  <c r="GB178" i="2" s="1"/>
  <c r="EJ115" i="1"/>
  <c r="GB115" i="2"/>
  <c r="GB177" i="2" s="1"/>
  <c r="EJ71" i="1"/>
  <c r="GB71" i="2"/>
  <c r="GB135" i="2" s="1"/>
  <c r="EJ86" i="1"/>
  <c r="GB86" i="2"/>
  <c r="GB150" i="2" s="1"/>
  <c r="EJ103" i="1"/>
  <c r="GB103" i="2"/>
  <c r="GB166" i="2" s="1"/>
  <c r="EJ73" i="1"/>
  <c r="GB73" i="2"/>
  <c r="GB137" i="2" s="1"/>
  <c r="EJ70" i="1"/>
  <c r="GB70" i="2"/>
  <c r="GB134" i="2" s="1"/>
  <c r="DR125" i="1"/>
  <c r="FD125" i="2"/>
  <c r="FD187" i="2" s="1"/>
  <c r="CK102" i="1"/>
  <c r="DL102" i="2"/>
  <c r="DL165" i="2" s="1"/>
  <c r="DF121" i="1"/>
  <c r="EN121" i="2"/>
  <c r="EN183" i="2" s="1"/>
  <c r="FB105" i="1"/>
  <c r="GZ105" i="2"/>
  <c r="GZ168" i="2" s="1"/>
  <c r="FB128" i="1"/>
  <c r="GZ128" i="2"/>
  <c r="GZ190" i="2" s="1"/>
  <c r="FB123" i="1"/>
  <c r="GZ123" i="2"/>
  <c r="GZ185" i="2" s="1"/>
  <c r="FB117" i="1"/>
  <c r="GZ117" i="2"/>
  <c r="GZ179" i="2" s="1"/>
  <c r="FB114" i="1"/>
  <c r="GZ114" i="2"/>
  <c r="GZ176" i="2" s="1"/>
  <c r="FB85" i="1"/>
  <c r="GZ85" i="2"/>
  <c r="GZ149" i="2" s="1"/>
  <c r="FB113" i="1"/>
  <c r="GZ113" i="2"/>
  <c r="GZ175" i="2" s="1"/>
  <c r="FB124" i="1"/>
  <c r="GZ124" i="2"/>
  <c r="GZ186" i="2" s="1"/>
  <c r="FB99" i="1"/>
  <c r="GZ99" i="2"/>
  <c r="GZ162" i="2" s="1"/>
  <c r="FB119" i="1"/>
  <c r="GZ119" i="2"/>
  <c r="GZ181" i="2" s="1"/>
  <c r="FB102" i="1"/>
  <c r="GZ102" i="2"/>
  <c r="GZ165" i="2" s="1"/>
  <c r="FB73" i="1"/>
  <c r="GZ73" i="2"/>
  <c r="GZ137" i="2" s="1"/>
  <c r="FB127" i="1"/>
  <c r="GZ127" i="2"/>
  <c r="GZ189" i="2" s="1"/>
  <c r="FB88" i="1"/>
  <c r="GZ88" i="2"/>
  <c r="GZ152" i="2" s="1"/>
  <c r="FB72" i="1"/>
  <c r="GZ72" i="2"/>
  <c r="GZ136" i="2" s="1"/>
  <c r="FB91" i="1"/>
  <c r="GZ91" i="2"/>
  <c r="GZ154" i="2" s="1"/>
  <c r="FB126" i="1"/>
  <c r="GZ126" i="2"/>
  <c r="GZ188" i="2" s="1"/>
  <c r="FB121" i="1"/>
  <c r="GZ121" i="2"/>
  <c r="GZ183" i="2" s="1"/>
  <c r="FB87" i="1"/>
  <c r="GZ87" i="2"/>
  <c r="GZ151" i="2" s="1"/>
  <c r="FB116" i="1"/>
  <c r="GZ116" i="2"/>
  <c r="GZ178" i="2" s="1"/>
  <c r="FB75" i="1"/>
  <c r="GZ75" i="2"/>
  <c r="GZ139" i="2" s="1"/>
  <c r="FB130" i="1"/>
  <c r="GZ130" i="2"/>
  <c r="GZ192" i="2" s="1"/>
  <c r="FB125" i="1"/>
  <c r="GZ125" i="2"/>
  <c r="GZ187" i="2" s="1"/>
  <c r="FB101" i="1"/>
  <c r="GZ101" i="2"/>
  <c r="GZ164" i="2" s="1"/>
  <c r="FB71" i="1"/>
  <c r="GZ71" i="2"/>
  <c r="GZ135" i="2" s="1"/>
  <c r="FB106" i="1"/>
  <c r="GZ106" i="2"/>
  <c r="GZ169" i="2" s="1"/>
  <c r="FB103" i="1"/>
  <c r="GZ103" i="2"/>
  <c r="GZ166" i="2" s="1"/>
  <c r="FB92" i="1"/>
  <c r="GZ92" i="2"/>
  <c r="GZ155" i="2" s="1"/>
  <c r="FB76" i="1"/>
  <c r="GZ76" i="2"/>
  <c r="GZ140" i="2" s="1"/>
  <c r="FB109" i="1"/>
  <c r="GZ109" i="2"/>
  <c r="GZ172" i="2" s="1"/>
  <c r="FB95" i="1"/>
  <c r="GZ95" i="2"/>
  <c r="GZ158" i="2" s="1"/>
  <c r="FB79" i="1"/>
  <c r="GZ79" i="2"/>
  <c r="GZ143" i="2" s="1"/>
  <c r="CN109" i="1"/>
  <c r="DP109" i="2"/>
  <c r="DP172" i="2" s="1"/>
  <c r="DR95" i="1"/>
  <c r="FD95" i="2"/>
  <c r="FD158" i="2" s="1"/>
  <c r="ES72" i="1"/>
  <c r="GN72" i="2"/>
  <c r="GN136" i="2" s="1"/>
  <c r="CZ84" i="1"/>
  <c r="EF84" i="2"/>
  <c r="EF148" i="2" s="1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 s="1"/>
  <c r="EP100" i="1"/>
  <c r="GJ100" i="2"/>
  <c r="GJ163" i="2" s="1"/>
  <c r="CH128" i="1"/>
  <c r="DH128" i="2"/>
  <c r="DH190" i="2" s="1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 s="1"/>
  <c r="FE112" i="1"/>
  <c r="HD112" i="2"/>
  <c r="HD174" i="2" s="1"/>
  <c r="ES75" i="1"/>
  <c r="GN75" i="2"/>
  <c r="GN139" i="2" s="1"/>
  <c r="DR78" i="1"/>
  <c r="FD78" i="2"/>
  <c r="FD142" i="2" s="1"/>
  <c r="CT79" i="1"/>
  <c r="DX79" i="2"/>
  <c r="DX143" i="2" s="1"/>
  <c r="CT77" i="1"/>
  <c r="DX77" i="2"/>
  <c r="DX141" i="2" s="1"/>
  <c r="CT100" i="1"/>
  <c r="DX100" i="2"/>
  <c r="DX163" i="2" s="1"/>
  <c r="CT107" i="1"/>
  <c r="DX107" i="2"/>
  <c r="DX170" i="2" s="1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 s="1"/>
  <c r="CT98" i="1"/>
  <c r="DX98" i="2"/>
  <c r="DX161" i="2" s="1"/>
  <c r="CT84" i="1"/>
  <c r="DX84" i="2"/>
  <c r="DX148" i="2" s="1"/>
  <c r="CT130" i="1"/>
  <c r="DX130" i="2"/>
  <c r="DX192" i="2" s="1"/>
  <c r="CT129" i="1"/>
  <c r="DX129" i="2"/>
  <c r="DX191" i="2" s="1"/>
  <c r="CT128" i="1"/>
  <c r="DX128" i="2"/>
  <c r="DX190" i="2" s="1"/>
  <c r="CT127" i="1"/>
  <c r="DX127" i="2"/>
  <c r="DX189" i="2" s="1"/>
  <c r="CT126" i="1"/>
  <c r="DX126" i="2"/>
  <c r="DX188" i="2" s="1"/>
  <c r="CT125" i="1"/>
  <c r="DX125" i="2"/>
  <c r="DX187" i="2" s="1"/>
  <c r="CT124" i="1"/>
  <c r="DX124" i="2"/>
  <c r="DX186" i="2" s="1"/>
  <c r="CT123" i="1"/>
  <c r="DX123" i="2"/>
  <c r="DX185" i="2" s="1"/>
  <c r="CT122" i="1"/>
  <c r="DX122" i="2"/>
  <c r="DX184" i="2" s="1"/>
  <c r="CT121" i="1"/>
  <c r="DX121" i="2"/>
  <c r="DX183" i="2" s="1"/>
  <c r="CT120" i="1"/>
  <c r="DX120" i="2"/>
  <c r="DX182" i="2" s="1"/>
  <c r="CT119" i="1"/>
  <c r="DX119" i="2"/>
  <c r="DX181" i="2" s="1"/>
  <c r="CT118" i="1"/>
  <c r="DX118" i="2"/>
  <c r="DX180" i="2" s="1"/>
  <c r="CT117" i="1"/>
  <c r="DX117" i="2"/>
  <c r="DX179" i="2" s="1"/>
  <c r="CT116" i="1"/>
  <c r="DX116" i="2"/>
  <c r="DX178" i="2" s="1"/>
  <c r="CT101" i="1"/>
  <c r="DX101" i="2"/>
  <c r="DX164" i="2" s="1"/>
  <c r="CT87" i="1"/>
  <c r="DX87" i="2"/>
  <c r="DX151" i="2" s="1"/>
  <c r="CT102" i="1"/>
  <c r="DX102" i="2"/>
  <c r="DX165" i="2" s="1"/>
  <c r="CT88" i="1"/>
  <c r="DX88" i="2"/>
  <c r="DX152" i="2" s="1"/>
  <c r="CT72" i="1"/>
  <c r="DX72" i="2"/>
  <c r="DX136" i="2" s="1"/>
  <c r="CT103" i="1"/>
  <c r="DX103" i="2"/>
  <c r="DX166" i="2" s="1"/>
  <c r="CT73" i="1"/>
  <c r="DX73" i="2"/>
  <c r="DX137" i="2" s="1"/>
  <c r="CT104" i="1"/>
  <c r="DX104" i="2"/>
  <c r="DX167" i="2" s="1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 s="1"/>
  <c r="CH130" i="1"/>
  <c r="DH130" i="2"/>
  <c r="DH192" i="2" s="1"/>
  <c r="DR94" i="1"/>
  <c r="FD94" i="2"/>
  <c r="FD157" i="2" s="1"/>
  <c r="EP95" i="1"/>
  <c r="GJ95" i="2"/>
  <c r="GJ158" i="2" s="1"/>
  <c r="EP109" i="1"/>
  <c r="GJ109" i="2"/>
  <c r="GJ172" i="2" s="1"/>
  <c r="EP112" i="1"/>
  <c r="GJ112" i="2"/>
  <c r="GJ174" i="2" s="1"/>
  <c r="EP99" i="1"/>
  <c r="GJ99" i="2"/>
  <c r="GJ162" i="2" s="1"/>
  <c r="EP80" i="1"/>
  <c r="GJ80" i="2"/>
  <c r="GJ144" i="2" s="1"/>
  <c r="EP111" i="1"/>
  <c r="GJ111" i="2"/>
  <c r="GJ173" i="2" s="1"/>
  <c r="EP102" i="1"/>
  <c r="GJ102" i="2"/>
  <c r="GJ165" i="2" s="1"/>
  <c r="EP98" i="1"/>
  <c r="GJ98" i="2"/>
  <c r="GJ161" i="2" s="1"/>
  <c r="EP79" i="1"/>
  <c r="GJ79" i="2"/>
  <c r="GJ143" i="2" s="1"/>
  <c r="EP113" i="1"/>
  <c r="GJ113" i="2"/>
  <c r="GJ175" i="2" s="1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 s="1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 s="1"/>
  <c r="DX115" i="1"/>
  <c r="FL115" i="2"/>
  <c r="FL177" i="2" s="1"/>
  <c r="CN78" i="1"/>
  <c r="DP78" i="2"/>
  <c r="DP142" i="2" s="1"/>
  <c r="FB122" i="1"/>
  <c r="GZ122" i="2"/>
  <c r="GZ184" i="2" s="1"/>
  <c r="DX95" i="1"/>
  <c r="FL95" i="2"/>
  <c r="FL158" i="2" s="1"/>
  <c r="CW129" i="1"/>
  <c r="EB129" i="2"/>
  <c r="EB191" i="2" s="1"/>
  <c r="DL119" i="1"/>
  <c r="EV119" i="2"/>
  <c r="EV181" i="2" s="1"/>
  <c r="ED113" i="1"/>
  <c r="FT113" i="2"/>
  <c r="FT175" i="2" s="1"/>
  <c r="EP124" i="1"/>
  <c r="GJ124" i="2"/>
  <c r="GJ186" i="2" s="1"/>
  <c r="EP127" i="1"/>
  <c r="GJ127" i="2"/>
  <c r="GJ189" i="2" s="1"/>
  <c r="DU99" i="1"/>
  <c r="FH99" i="2"/>
  <c r="FH162" i="2" s="1"/>
  <c r="ES91" i="1"/>
  <c r="GN91" i="2"/>
  <c r="GN154" i="2" s="1"/>
  <c r="EP107" i="1"/>
  <c r="GJ107" i="2"/>
  <c r="GJ170" i="2" s="1"/>
  <c r="CZ112" i="1"/>
  <c r="EF112" i="2"/>
  <c r="EF174" i="2" s="1"/>
  <c r="ES87" i="1"/>
  <c r="GN87" i="2"/>
  <c r="GN151" i="2" s="1"/>
  <c r="CZ88" i="1"/>
  <c r="EF88" i="2"/>
  <c r="EF152" i="2" s="1"/>
  <c r="CZ102" i="1"/>
  <c r="EF102" i="2"/>
  <c r="EF165" i="2" s="1"/>
  <c r="CZ79" i="1"/>
  <c r="EF79" i="2"/>
  <c r="EF143" i="2" s="1"/>
  <c r="CZ72" i="1"/>
  <c r="EF72" i="2"/>
  <c r="EF136" i="2" s="1"/>
  <c r="CZ97" i="1"/>
  <c r="EF97" i="2"/>
  <c r="EF160" i="2" s="1"/>
  <c r="CZ109" i="1"/>
  <c r="EF109" i="2"/>
  <c r="EF172" i="2" s="1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 s="1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 s="1"/>
  <c r="CZ73" i="1"/>
  <c r="EF73" i="2"/>
  <c r="EF137" i="2" s="1"/>
  <c r="CZ104" i="1"/>
  <c r="EF104" i="2"/>
  <c r="EF167" i="2" s="1"/>
  <c r="CZ90" i="1"/>
  <c r="EF90" i="2"/>
  <c r="EF153" i="2" s="1"/>
  <c r="CZ74" i="1"/>
  <c r="EF74" i="2"/>
  <c r="EF138" i="2" s="1"/>
  <c r="CZ105" i="1"/>
  <c r="EF105" i="2"/>
  <c r="EF168" i="2" s="1"/>
  <c r="CZ75" i="1"/>
  <c r="EF75" i="2"/>
  <c r="EF139" i="2" s="1"/>
  <c r="CZ106" i="1"/>
  <c r="EF106" i="2"/>
  <c r="EF169" i="2" s="1"/>
  <c r="CZ92" i="1"/>
  <c r="EF92" i="2"/>
  <c r="EF155" i="2" s="1"/>
  <c r="CZ76" i="1"/>
  <c r="EF76" i="2"/>
  <c r="EF140" i="2" s="1"/>
  <c r="CW121" i="1"/>
  <c r="EB121" i="2"/>
  <c r="EB183" i="2" s="1"/>
  <c r="CW108" i="1"/>
  <c r="EB108" i="2"/>
  <c r="EB171" i="2" s="1"/>
  <c r="CW123" i="1"/>
  <c r="EB123" i="2"/>
  <c r="EB185" i="2" s="1"/>
  <c r="CW122" i="1"/>
  <c r="EB122" i="2"/>
  <c r="EB184" i="2" s="1"/>
  <c r="CW117" i="1"/>
  <c r="EB117" i="2"/>
  <c r="EB179" i="2" s="1"/>
  <c r="CW101" i="1"/>
  <c r="EB101" i="2"/>
  <c r="EB164" i="2" s="1"/>
  <c r="CW126" i="1"/>
  <c r="EB126" i="2"/>
  <c r="EB188" i="2" s="1"/>
  <c r="CW130" i="1"/>
  <c r="EB130" i="2"/>
  <c r="EB192" i="2" s="1"/>
  <c r="CW116" i="1"/>
  <c r="EB116" i="2"/>
  <c r="EB178" i="2" s="1"/>
  <c r="CW94" i="1"/>
  <c r="EB94" i="2"/>
  <c r="EB157" i="2" s="1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 s="1"/>
  <c r="CW113" i="1"/>
  <c r="EB113" i="2"/>
  <c r="EB175" i="2" s="1"/>
  <c r="CW99" i="1"/>
  <c r="EB99" i="2"/>
  <c r="EB162" i="2" s="1"/>
  <c r="CW85" i="1"/>
  <c r="EB85" i="2"/>
  <c r="EB149" i="2" s="1"/>
  <c r="CW102" i="1"/>
  <c r="EB102" i="2"/>
  <c r="EB165" i="2" s="1"/>
  <c r="CW88" i="1"/>
  <c r="EB88" i="2"/>
  <c r="EB152" i="2" s="1"/>
  <c r="CW72" i="1"/>
  <c r="EB72" i="2"/>
  <c r="EB136" i="2" s="1"/>
  <c r="CW103" i="1"/>
  <c r="EB103" i="2"/>
  <c r="EB166" i="2" s="1"/>
  <c r="CW73" i="1"/>
  <c r="EB73" i="2"/>
  <c r="EB137" i="2" s="1"/>
  <c r="CW104" i="1"/>
  <c r="EB104" i="2"/>
  <c r="EB167" i="2" s="1"/>
  <c r="CW90" i="1"/>
  <c r="EB90" i="2"/>
  <c r="EB153" i="2" s="1"/>
  <c r="CW74" i="1"/>
  <c r="EB74" i="2"/>
  <c r="EB138" i="2" s="1"/>
  <c r="CW105" i="1"/>
  <c r="EB105" i="2"/>
  <c r="EB168" i="2" s="1"/>
  <c r="CW91" i="1"/>
  <c r="EB91" i="2"/>
  <c r="EB154" i="2" s="1"/>
  <c r="CW75" i="1"/>
  <c r="EB75" i="2"/>
  <c r="EB139" i="2" s="1"/>
  <c r="CW70" i="1"/>
  <c r="EB70" i="2"/>
  <c r="EB134" i="2" s="1"/>
  <c r="DX97" i="1"/>
  <c r="FL97" i="2"/>
  <c r="FL160" i="2" s="1"/>
  <c r="ED100" i="1"/>
  <c r="FT100" i="2"/>
  <c r="FT163" i="2" s="1"/>
  <c r="DX86" i="1"/>
  <c r="FL86" i="2"/>
  <c r="FL150" i="2" s="1"/>
  <c r="EV120" i="1"/>
  <c r="GR120" i="2"/>
  <c r="GR182" i="2" s="1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 s="1"/>
  <c r="DF87" i="1"/>
  <c r="EN87" i="2"/>
  <c r="EN151" i="2" s="1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 s="1"/>
  <c r="FE73" i="1"/>
  <c r="HD73" i="2"/>
  <c r="HD137" i="2" s="1"/>
  <c r="FE74" i="1"/>
  <c r="HD74" i="2"/>
  <c r="HD138" i="2" s="1"/>
  <c r="FE114" i="1"/>
  <c r="HD114" i="2"/>
  <c r="HD176" i="2" s="1"/>
  <c r="FE102" i="1"/>
  <c r="HD102" i="2"/>
  <c r="HD165" i="2" s="1"/>
  <c r="FE88" i="1"/>
  <c r="HD88" i="2"/>
  <c r="HD152" i="2" s="1"/>
  <c r="FE76" i="1"/>
  <c r="HD76" i="2"/>
  <c r="HD140" i="2" s="1"/>
  <c r="FE100" i="1"/>
  <c r="HD100" i="2"/>
  <c r="HD163" i="2" s="1"/>
  <c r="FE90" i="1"/>
  <c r="HD90" i="2"/>
  <c r="HD153" i="2" s="1"/>
  <c r="FE106" i="1"/>
  <c r="HD106" i="2"/>
  <c r="HD169" i="2" s="1"/>
  <c r="FE103" i="1"/>
  <c r="HD103" i="2"/>
  <c r="HD166" i="2" s="1"/>
  <c r="FE72" i="1"/>
  <c r="HD72" i="2"/>
  <c r="HD136" i="2" s="1"/>
  <c r="FE86" i="1"/>
  <c r="HD86" i="2"/>
  <c r="HD150" i="2" s="1"/>
  <c r="FE107" i="1"/>
  <c r="HD107" i="2"/>
  <c r="HD170" i="2" s="1"/>
  <c r="FE104" i="1"/>
  <c r="HD104" i="2"/>
  <c r="HD167" i="2" s="1"/>
  <c r="FE93" i="1"/>
  <c r="HD93" i="2"/>
  <c r="HD156" i="2" s="1"/>
  <c r="FE77" i="1"/>
  <c r="HD77" i="2"/>
  <c r="HD141" i="2" s="1"/>
  <c r="FE96" i="1"/>
  <c r="HD96" i="2"/>
  <c r="HD159" i="2" s="1"/>
  <c r="FE80" i="1"/>
  <c r="HD80" i="2"/>
  <c r="HD144" i="2" s="1"/>
  <c r="ES86" i="1"/>
  <c r="GN86" i="2"/>
  <c r="GN150" i="2" s="1"/>
  <c r="ES100" i="1"/>
  <c r="GN100" i="2"/>
  <c r="GN163" i="2" s="1"/>
  <c r="ES112" i="1"/>
  <c r="GN112" i="2"/>
  <c r="GN174" i="2" s="1"/>
  <c r="ES103" i="1"/>
  <c r="GN103" i="2"/>
  <c r="GN166" i="2" s="1"/>
  <c r="ES96" i="1"/>
  <c r="GN96" i="2"/>
  <c r="GN159" i="2" s="1"/>
  <c r="ES99" i="1"/>
  <c r="GN99" i="2"/>
  <c r="GN162" i="2" s="1"/>
  <c r="ES80" i="1"/>
  <c r="GN80" i="2"/>
  <c r="GN144" i="2" s="1"/>
  <c r="ES111" i="1"/>
  <c r="GN111" i="2"/>
  <c r="GN173" i="2" s="1"/>
  <c r="ES114" i="1"/>
  <c r="GN114" i="2"/>
  <c r="GN176" i="2" s="1"/>
  <c r="ES102" i="1"/>
  <c r="GN102" i="2"/>
  <c r="GN165" i="2" s="1"/>
  <c r="ES85" i="1"/>
  <c r="GN85" i="2"/>
  <c r="GN149" i="2" s="1"/>
  <c r="ES88" i="1"/>
  <c r="GN88" i="2"/>
  <c r="GN152" i="2" s="1"/>
  <c r="ES98" i="1"/>
  <c r="GN98" i="2"/>
  <c r="GN161" i="2" s="1"/>
  <c r="ES113" i="1"/>
  <c r="GN113" i="2"/>
  <c r="GN175" i="2" s="1"/>
  <c r="ES84" i="1"/>
  <c r="GN84" i="2"/>
  <c r="GN148" i="2" s="1"/>
  <c r="ES97" i="1"/>
  <c r="GN97" i="2"/>
  <c r="GN160" i="2" s="1"/>
  <c r="ES130" i="1"/>
  <c r="GN130" i="2"/>
  <c r="GN192" i="2" s="1"/>
  <c r="ES129" i="1"/>
  <c r="GN129" i="2"/>
  <c r="GN191" i="2" s="1"/>
  <c r="ES128" i="1"/>
  <c r="GN128" i="2"/>
  <c r="GN190" i="2" s="1"/>
  <c r="ES127" i="1"/>
  <c r="GN127" i="2"/>
  <c r="GN189" i="2" s="1"/>
  <c r="ES126" i="1"/>
  <c r="GN126" i="2"/>
  <c r="GN188" i="2" s="1"/>
  <c r="ES125" i="1"/>
  <c r="GN125" i="2"/>
  <c r="GN187" i="2" s="1"/>
  <c r="ES124" i="1"/>
  <c r="GN124" i="2"/>
  <c r="GN186" i="2" s="1"/>
  <c r="ES123" i="1"/>
  <c r="GN123" i="2"/>
  <c r="GN185" i="2" s="1"/>
  <c r="ES122" i="1"/>
  <c r="GN122" i="2"/>
  <c r="GN184" i="2" s="1"/>
  <c r="ES121" i="1"/>
  <c r="GN121" i="2"/>
  <c r="GN183" i="2" s="1"/>
  <c r="ES120" i="1"/>
  <c r="GN120" i="2"/>
  <c r="GN182" i="2" s="1"/>
  <c r="ES119" i="1"/>
  <c r="GN119" i="2"/>
  <c r="GN181" i="2" s="1"/>
  <c r="ES118" i="1"/>
  <c r="GN118" i="2"/>
  <c r="GN180" i="2" s="1"/>
  <c r="ES117" i="1"/>
  <c r="GN117" i="2"/>
  <c r="GN179" i="2" s="1"/>
  <c r="ES116" i="1"/>
  <c r="GN116" i="2"/>
  <c r="GN178" i="2" s="1"/>
  <c r="ES115" i="1"/>
  <c r="GN115" i="2"/>
  <c r="GN177" i="2" s="1"/>
  <c r="ES71" i="1"/>
  <c r="GN71" i="2"/>
  <c r="GN135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 s="1"/>
  <c r="ES70" i="1"/>
  <c r="GN70" i="2"/>
  <c r="GN134" i="2" s="1"/>
  <c r="DL117" i="1"/>
  <c r="EV117" i="2"/>
  <c r="EV179" i="2" s="1"/>
  <c r="CW98" i="1"/>
  <c r="EB98" i="2"/>
  <c r="EB161" i="2" s="1"/>
  <c r="DL103" i="1"/>
  <c r="EV103" i="2"/>
  <c r="EV166" i="2" s="1"/>
  <c r="CT113" i="1"/>
  <c r="DX113" i="2"/>
  <c r="DX175" i="2" s="1"/>
  <c r="AF70" i="1"/>
  <c r="AN70" i="2"/>
  <c r="AN134" i="2" s="1"/>
  <c r="AR112" i="1"/>
  <c r="BD112" i="2"/>
  <c r="BD174" i="2" s="1"/>
  <c r="CT78" i="1"/>
  <c r="DX78" i="2"/>
  <c r="DX142" i="2" s="1"/>
  <c r="BP87" i="1"/>
  <c r="CJ87" i="2"/>
  <c r="CJ151" i="2" s="1"/>
  <c r="CB115" i="1"/>
  <c r="CZ115" i="2"/>
  <c r="CZ177" i="2" s="1"/>
  <c r="EV88" i="1"/>
  <c r="GR88" i="2"/>
  <c r="GR152" i="2" s="1"/>
  <c r="AL126" i="1"/>
  <c r="AV126" i="2"/>
  <c r="AV188" i="2" s="1"/>
  <c r="BJ91" i="1"/>
  <c r="CB91" i="2"/>
  <c r="CB154" i="2" s="1"/>
  <c r="BJ90" i="1"/>
  <c r="CB90" i="2"/>
  <c r="CB153" i="2" s="1"/>
  <c r="BP76" i="1"/>
  <c r="CJ76" i="2"/>
  <c r="CJ140" i="2" s="1"/>
  <c r="BJ104" i="1"/>
  <c r="CB104" i="2"/>
  <c r="CB167" i="2" s="1"/>
  <c r="CT111" i="1"/>
  <c r="DX111" i="2"/>
  <c r="DX173" i="2" s="1"/>
  <c r="EG101" i="1"/>
  <c r="FX101" i="2"/>
  <c r="FX164" i="2" s="1"/>
  <c r="BV70" i="1"/>
  <c r="CR70" i="2"/>
  <c r="CR134" i="2" s="1"/>
  <c r="BA116" i="1"/>
  <c r="BP116" i="2"/>
  <c r="BP178" i="2" s="1"/>
  <c r="FE124" i="1"/>
  <c r="HD124" i="2"/>
  <c r="HD186" i="2" s="1"/>
  <c r="BV91" i="1"/>
  <c r="CR91" i="2"/>
  <c r="CR154" i="2" s="1"/>
  <c r="FB120" i="1"/>
  <c r="GZ120" i="2"/>
  <c r="GZ182" i="2" s="1"/>
  <c r="CH103" i="1"/>
  <c r="DH103" i="2"/>
  <c r="DH166" i="2" s="1"/>
  <c r="DI85" i="1"/>
  <c r="ER85" i="2"/>
  <c r="ER149" i="2" s="1"/>
  <c r="FB77" i="1"/>
  <c r="GZ77" i="2"/>
  <c r="GZ141" i="2" s="1"/>
  <c r="CW76" i="1"/>
  <c r="EB76" i="2"/>
  <c r="EB140" i="2" s="1"/>
  <c r="EV126" i="1"/>
  <c r="GR126" i="2"/>
  <c r="GR188" i="2" s="1"/>
  <c r="CW84" i="1"/>
  <c r="EB84" i="2"/>
  <c r="EB148" i="2" s="1"/>
  <c r="BP70" i="1"/>
  <c r="CJ70" i="2"/>
  <c r="CJ134" i="2" s="1"/>
  <c r="BM101" i="1"/>
  <c r="CF101" i="2"/>
  <c r="CF164" i="2" s="1"/>
  <c r="AX103" i="1"/>
  <c r="BL103" i="2"/>
  <c r="BL166" i="2" s="1"/>
  <c r="AF106" i="1"/>
  <c r="AN106" i="2"/>
  <c r="AN169" i="2" s="1"/>
  <c r="BM125" i="1"/>
  <c r="CF125" i="2"/>
  <c r="CF187" i="2" s="1"/>
  <c r="BA126" i="1"/>
  <c r="BP126" i="2"/>
  <c r="BP188" i="2" s="1"/>
  <c r="AF114" i="1"/>
  <c r="AN114" i="2"/>
  <c r="AN176" i="2" s="1"/>
  <c r="AO95" i="1"/>
  <c r="AZ95" i="2"/>
  <c r="AZ158" i="2" s="1"/>
  <c r="BJ111" i="1"/>
  <c r="CB111" i="2"/>
  <c r="CB173" i="2" s="1"/>
  <c r="BP130" i="1"/>
  <c r="CJ130" i="2"/>
  <c r="CJ192" i="2" s="1"/>
  <c r="BY103" i="1"/>
  <c r="CV103" i="2"/>
  <c r="CV166" i="2" s="1"/>
  <c r="FE120" i="1"/>
  <c r="HD120" i="2"/>
  <c r="HD182" i="2" s="1"/>
  <c r="CB126" i="1"/>
  <c r="CZ126" i="2"/>
  <c r="CZ188" i="2" s="1"/>
  <c r="FB84" i="1"/>
  <c r="GZ84" i="2"/>
  <c r="GZ148" i="2" s="1"/>
  <c r="CN94" i="1"/>
  <c r="DP94" i="2"/>
  <c r="DP157" i="2" s="1"/>
  <c r="CW112" i="1"/>
  <c r="EB112" i="2"/>
  <c r="EB174" i="2" s="1"/>
  <c r="BP121" i="1"/>
  <c r="CJ121" i="2"/>
  <c r="CJ183" i="2" s="1"/>
  <c r="BM80" i="1"/>
  <c r="CF80" i="2"/>
  <c r="CF144" i="2" s="1"/>
  <c r="EJ106" i="1"/>
  <c r="GB106" i="2"/>
  <c r="GB169" i="2" s="1"/>
  <c r="EJ88" i="1"/>
  <c r="GB88" i="2"/>
  <c r="GB152" i="2" s="1"/>
  <c r="BY74" i="1"/>
  <c r="CV74" i="2"/>
  <c r="CV138" i="2" s="1"/>
  <c r="BA129" i="1"/>
  <c r="BP129" i="2"/>
  <c r="BP191" i="2" s="1"/>
  <c r="BV121" i="1"/>
  <c r="CR121" i="2"/>
  <c r="CR183" i="2" s="1"/>
  <c r="CT93" i="1"/>
  <c r="DX93" i="2"/>
  <c r="DX156" i="2" s="1"/>
  <c r="DU103" i="1"/>
  <c r="FH103" i="2"/>
  <c r="FH166" i="2" s="1"/>
  <c r="EG74" i="1"/>
  <c r="FX74" i="2"/>
  <c r="FX138" i="2" s="1"/>
  <c r="DI124" i="1"/>
  <c r="ER124" i="2"/>
  <c r="ER186" i="2" s="1"/>
  <c r="EP104" i="1"/>
  <c r="GJ104" i="2"/>
  <c r="GJ167" i="2" s="1"/>
  <c r="EP130" i="1"/>
  <c r="GJ130" i="2"/>
  <c r="GJ192" i="2" s="1"/>
  <c r="CB97" i="1"/>
  <c r="CZ97" i="2"/>
  <c r="CZ160" i="2" s="1"/>
  <c r="AO105" i="1"/>
  <c r="AZ105" i="2"/>
  <c r="AZ168" i="2" s="1"/>
  <c r="AR125" i="1"/>
  <c r="BD125" i="2"/>
  <c r="BD187" i="2" s="1"/>
  <c r="AF116" i="1"/>
  <c r="AN116" i="2"/>
  <c r="AN178" i="2" s="1"/>
  <c r="BP100" i="1"/>
  <c r="CJ100" i="2"/>
  <c r="CJ163" i="2" s="1"/>
  <c r="BP99" i="1"/>
  <c r="CJ99" i="2"/>
  <c r="CJ162" i="2" s="1"/>
  <c r="BA100" i="1"/>
  <c r="BP100" i="2"/>
  <c r="BP163" i="2" s="1"/>
  <c r="AL76" i="1"/>
  <c r="AV76" i="2"/>
  <c r="AV140" i="2" s="1"/>
  <c r="EV129" i="1"/>
  <c r="GR129" i="2"/>
  <c r="GR191" i="2" s="1"/>
  <c r="EG100" i="1"/>
  <c r="FX100" i="2"/>
  <c r="FX163" i="2" s="1"/>
  <c r="CB84" i="1"/>
  <c r="CZ84" i="2"/>
  <c r="CZ148" i="2" s="1"/>
  <c r="BA113" i="1"/>
  <c r="BP113" i="2"/>
  <c r="BP175" i="2" s="1"/>
  <c r="BD117" i="1"/>
  <c r="BT117" i="2"/>
  <c r="BT179" i="2" s="1"/>
  <c r="DU87" i="1"/>
  <c r="FH87" i="2"/>
  <c r="FH151" i="2" s="1"/>
  <c r="EV94" i="1"/>
  <c r="GR94" i="2"/>
  <c r="GR157" i="2" s="1"/>
  <c r="EV116" i="1"/>
  <c r="GR116" i="2"/>
  <c r="GR178" i="2" s="1"/>
  <c r="CB71" i="1"/>
  <c r="CZ71" i="2"/>
  <c r="CZ135" i="2" s="1"/>
  <c r="CT109" i="1"/>
  <c r="DX109" i="2"/>
  <c r="DX172" i="2" s="1"/>
  <c r="BM98" i="1"/>
  <c r="CF98" i="2"/>
  <c r="CF161" i="2" s="1"/>
  <c r="CB100" i="1"/>
  <c r="CZ100" i="2"/>
  <c r="CZ163" i="2" s="1"/>
  <c r="BA96" i="1"/>
  <c r="BP96" i="2"/>
  <c r="BP159" i="2" s="1"/>
  <c r="AL116" i="1"/>
  <c r="AV116" i="2"/>
  <c r="AV178" i="2" s="1"/>
  <c r="FE117" i="1"/>
  <c r="HD117" i="2"/>
  <c r="HD179" i="2" s="1"/>
  <c r="EG84" i="1"/>
  <c r="FX84" i="2"/>
  <c r="FX148" i="2" s="1"/>
  <c r="FE123" i="1"/>
  <c r="HD123" i="2"/>
  <c r="HD185" i="2" s="1"/>
  <c r="EV79" i="1"/>
  <c r="GR79" i="2"/>
  <c r="GR143" i="2" s="1"/>
  <c r="CH121" i="1"/>
  <c r="DH121" i="2"/>
  <c r="DH183" i="2" s="1"/>
  <c r="DU80" i="1"/>
  <c r="FH80" i="2"/>
  <c r="FH144" i="2" s="1"/>
  <c r="FE129" i="1"/>
  <c r="HD129" i="2"/>
  <c r="HD191" i="2" s="1"/>
  <c r="BA99" i="1"/>
  <c r="BP99" i="2"/>
  <c r="BP162" i="2" s="1"/>
  <c r="AL88" i="1"/>
  <c r="AV88" i="2"/>
  <c r="AV152" i="2" s="1"/>
  <c r="BY88" i="1"/>
  <c r="CV88" i="2"/>
  <c r="CV152" i="2" s="1"/>
  <c r="AO92" i="1"/>
  <c r="AZ92" i="2"/>
  <c r="AZ155" i="2" s="1"/>
  <c r="AL120" i="1"/>
  <c r="AV120" i="2"/>
  <c r="AV182" i="2" s="1"/>
  <c r="BM119" i="1"/>
  <c r="CF119" i="2"/>
  <c r="CF181" i="2" s="1"/>
  <c r="CW119" i="1"/>
  <c r="EB119" i="2"/>
  <c r="EB181" i="2" s="1"/>
  <c r="BP115" i="1"/>
  <c r="CJ115" i="2"/>
  <c r="CJ177" i="2" s="1"/>
  <c r="EG103" i="1"/>
  <c r="FX103" i="2"/>
  <c r="FX166" i="2" s="1"/>
  <c r="BA107" i="1"/>
  <c r="BP107" i="2"/>
  <c r="BP170" i="2" s="1"/>
  <c r="BP73" i="1"/>
  <c r="CJ73" i="2"/>
  <c r="CJ137" i="2" s="1"/>
  <c r="CB88" i="1"/>
  <c r="CZ88" i="2"/>
  <c r="CZ152" i="2" s="1"/>
  <c r="CW120" i="1"/>
  <c r="EB120" i="2"/>
  <c r="EB182" i="2" s="1"/>
  <c r="CB117" i="1"/>
  <c r="CZ117" i="2"/>
  <c r="CZ179" i="2" s="1"/>
  <c r="CZ95" i="1"/>
  <c r="EF95" i="2"/>
  <c r="EF158" i="2" s="1"/>
  <c r="EG75" i="1"/>
  <c r="FX75" i="2"/>
  <c r="FX139" i="2" s="1"/>
  <c r="DI117" i="1"/>
  <c r="ER117" i="2"/>
  <c r="ER179" i="2" s="1"/>
  <c r="EG86" i="1"/>
  <c r="FX86" i="2"/>
  <c r="FX150" i="2" s="1"/>
  <c r="FE126" i="1"/>
  <c r="HD126" i="2"/>
  <c r="HD188" i="2" s="1"/>
  <c r="EP117" i="1"/>
  <c r="GJ117" i="2"/>
  <c r="GJ179" i="2" s="1"/>
  <c r="FE78" i="1"/>
  <c r="HD78" i="2"/>
  <c r="HD142" i="2" s="1"/>
  <c r="EV125" i="1"/>
  <c r="GR125" i="2"/>
  <c r="GR187" i="2" s="1"/>
  <c r="CB112" i="1"/>
  <c r="CZ112" i="2"/>
  <c r="CZ174" i="2" s="1"/>
  <c r="AL101" i="1"/>
  <c r="AV101" i="2"/>
  <c r="AV164" i="2" s="1"/>
  <c r="BM103" i="1"/>
  <c r="CF103" i="2"/>
  <c r="CF166" i="2" s="1"/>
  <c r="BM77" i="1"/>
  <c r="CF77" i="2"/>
  <c r="CF141" i="2" s="1"/>
  <c r="BA91" i="1"/>
  <c r="BP91" i="2"/>
  <c r="BP154" i="2" s="1"/>
  <c r="AR91" i="1"/>
  <c r="BD91" i="2"/>
  <c r="BD154" i="2" s="1"/>
  <c r="AX118" i="1"/>
  <c r="BL118" i="2"/>
  <c r="BL180" i="2" s="1"/>
  <c r="AL119" i="1"/>
  <c r="AV119" i="2"/>
  <c r="AV181" i="2" s="1"/>
  <c r="BJ102" i="1"/>
  <c r="CB102" i="2"/>
  <c r="CB165" i="2" s="1"/>
  <c r="EP119" i="1"/>
  <c r="GJ119" i="2"/>
  <c r="GJ181" i="2" s="1"/>
  <c r="BA122" i="1"/>
  <c r="BP122" i="2"/>
  <c r="BP184" i="2" s="1"/>
  <c r="ED85" i="1"/>
  <c r="FT85" i="2"/>
  <c r="FT149" i="2" s="1"/>
  <c r="BM104" i="1"/>
  <c r="CF104" i="2"/>
  <c r="CF167" i="2" s="1"/>
  <c r="AL73" i="1"/>
  <c r="AV73" i="2"/>
  <c r="AV137" i="2" s="1"/>
  <c r="BA120" i="1"/>
  <c r="BP120" i="2"/>
  <c r="BP182" i="2" s="1"/>
  <c r="CB124" i="1"/>
  <c r="CZ124" i="2"/>
  <c r="CZ186" i="2" s="1"/>
  <c r="BY100" i="1"/>
  <c r="CV100" i="2"/>
  <c r="CV163" i="2" s="1"/>
  <c r="CB104" i="1"/>
  <c r="CZ104" i="2"/>
  <c r="CZ167" i="2" s="1"/>
  <c r="CT91" i="1"/>
  <c r="DX91" i="2"/>
  <c r="DX154" i="2" s="1"/>
  <c r="DI127" i="1"/>
  <c r="ER127" i="2"/>
  <c r="ER189" i="2" s="1"/>
  <c r="DI130" i="1"/>
  <c r="ER130" i="2"/>
  <c r="ER192" i="2" s="1"/>
  <c r="EJ102" i="1"/>
  <c r="GB102" i="2"/>
  <c r="GB165" i="2" s="1"/>
  <c r="CW100" i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BP104" i="1"/>
  <c r="CJ104" i="2"/>
  <c r="CJ167" i="2" s="1"/>
  <c r="AX130" i="1"/>
  <c r="BL130" i="2"/>
  <c r="BL192" i="2" s="1"/>
  <c r="BV114" i="1"/>
  <c r="CR114" i="2"/>
  <c r="CR176" i="2" s="1"/>
  <c r="BP114" i="1"/>
  <c r="CJ114" i="2"/>
  <c r="CJ176" i="2" s="1"/>
  <c r="BV86" i="1"/>
  <c r="CR86" i="2"/>
  <c r="CR150" i="2" s="1"/>
  <c r="CB130" i="1"/>
  <c r="CZ130" i="2"/>
  <c r="CZ192" i="2" s="1"/>
  <c r="EV115" i="1"/>
  <c r="GR115" i="2"/>
  <c r="GR177" i="2" s="1"/>
  <c r="CT80" i="1"/>
  <c r="DX80" i="2"/>
  <c r="DX144" i="2" s="1"/>
  <c r="EV118" i="1"/>
  <c r="GR118" i="2"/>
  <c r="GR180" i="2" s="1"/>
  <c r="CB113" i="1"/>
  <c r="CZ113" i="2"/>
  <c r="CZ175" i="2" s="1"/>
  <c r="BM90" i="1"/>
  <c r="CF90" i="2"/>
  <c r="CF153" i="2" s="1"/>
  <c r="BM121" i="1"/>
  <c r="CF121" i="2"/>
  <c r="CF183" i="2" s="1"/>
  <c r="BA103" i="1"/>
  <c r="BP103" i="2"/>
  <c r="BP166" i="2" s="1"/>
  <c r="BP120" i="1"/>
  <c r="CJ120" i="2"/>
  <c r="CJ182" i="2" s="1"/>
  <c r="BM99" i="1"/>
  <c r="CF99" i="2"/>
  <c r="CF162" i="2" s="1"/>
  <c r="BY94" i="1"/>
  <c r="CV94" i="2"/>
  <c r="CV157" i="2" s="1"/>
  <c r="EJ112" i="1"/>
  <c r="GB112" i="2"/>
  <c r="GB174" i="2" s="1"/>
  <c r="CB85" i="1"/>
  <c r="CZ85" i="2"/>
  <c r="CZ149" i="2" s="1"/>
  <c r="EV76" i="1"/>
  <c r="GR76" i="2"/>
  <c r="GR140" i="2" s="1"/>
  <c r="AL106" i="1"/>
  <c r="AV106" i="2"/>
  <c r="AV169" i="2" s="1"/>
  <c r="CW118" i="1"/>
  <c r="EB118" i="2"/>
  <c r="EB180" i="2" s="1"/>
  <c r="DI86" i="1"/>
  <c r="ER86" i="2"/>
  <c r="ER150" i="2" s="1"/>
  <c r="DL106" i="1"/>
  <c r="EV106" i="2"/>
  <c r="EV169" i="2" s="1"/>
  <c r="ES77" i="1"/>
  <c r="GN77" i="2"/>
  <c r="GN141" i="2" s="1"/>
  <c r="FE119" i="1"/>
  <c r="HD119" i="2"/>
  <c r="HD181" i="2" s="1"/>
  <c r="DX87" i="1"/>
  <c r="FL87" i="2"/>
  <c r="FL151" i="2" s="1"/>
  <c r="FE122" i="1"/>
  <c r="HD122" i="2"/>
  <c r="HD184" i="2" s="1"/>
  <c r="FE75" i="1"/>
  <c r="HD75" i="2"/>
  <c r="HD139" i="2" s="1"/>
  <c r="EV130" i="1"/>
  <c r="GR130" i="2"/>
  <c r="GR192" i="2" s="1"/>
  <c r="EP116" i="1"/>
  <c r="GJ116" i="2"/>
  <c r="GJ178" i="2" s="1"/>
  <c r="AL86" i="1"/>
  <c r="AV86" i="2"/>
  <c r="AV150" i="2" s="1"/>
  <c r="AF126" i="1"/>
  <c r="AN126" i="2"/>
  <c r="AN188" i="2" s="1"/>
  <c r="AF115" i="1"/>
  <c r="AN115" i="2"/>
  <c r="AN177" i="2" s="1"/>
  <c r="AO73" i="1"/>
  <c r="AZ73" i="2"/>
  <c r="AZ137" i="2" s="1"/>
  <c r="AL104" i="1"/>
  <c r="AV104" i="2"/>
  <c r="AV167" i="2" s="1"/>
  <c r="BA119" i="1"/>
  <c r="BP119" i="2"/>
  <c r="BP181" i="2" s="1"/>
  <c r="BJ96" i="1"/>
  <c r="CB96" i="2"/>
  <c r="CB159" i="2" s="1"/>
  <c r="AL70" i="1"/>
  <c r="AV70" i="2"/>
  <c r="AV134" i="2" s="1"/>
  <c r="CZ125" i="1"/>
  <c r="EF125" i="2"/>
  <c r="EF187" i="2" s="1"/>
  <c r="BM113" i="1"/>
  <c r="CF113" i="2"/>
  <c r="CF175" i="2" s="1"/>
  <c r="AL78" i="1"/>
  <c r="AV78" i="2"/>
  <c r="AV142" i="2" s="1"/>
  <c r="EP103" i="1"/>
  <c r="GJ103" i="2"/>
  <c r="GJ166" i="2" s="1"/>
  <c r="BP95" i="1"/>
  <c r="CJ95" i="2"/>
  <c r="CJ158" i="2" s="1"/>
  <c r="CB103" i="1"/>
  <c r="CZ103" i="2"/>
  <c r="CZ166" i="2" s="1"/>
  <c r="BP108" i="1"/>
  <c r="CJ108" i="2"/>
  <c r="CJ171" i="2" s="1"/>
  <c r="BV106" i="1"/>
  <c r="CR106" i="2"/>
  <c r="CR169" i="2" s="1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 s="1"/>
  <c r="CZ117" i="1"/>
  <c r="EF117" i="2"/>
  <c r="EF179" i="2" s="1"/>
  <c r="BY108" i="1"/>
  <c r="CV108" i="2"/>
  <c r="CV171" i="2" s="1"/>
  <c r="BA94" i="1"/>
  <c r="BP94" i="2"/>
  <c r="BP157" i="2" s="1"/>
  <c r="CB102" i="1"/>
  <c r="CZ102" i="2"/>
  <c r="CZ165" i="2" s="1"/>
  <c r="ES79" i="1"/>
  <c r="GN79" i="2"/>
  <c r="GN143" i="2" s="1"/>
  <c r="CB72" i="1"/>
  <c r="CZ72" i="2"/>
  <c r="CZ136" i="2" s="1"/>
  <c r="CB75" i="1"/>
  <c r="CZ75" i="2"/>
  <c r="CZ139" i="2" s="1"/>
  <c r="CB94" i="1"/>
  <c r="CZ94" i="2"/>
  <c r="CZ157" i="2" s="1"/>
  <c r="CB106" i="1"/>
  <c r="CZ106" i="2"/>
  <c r="CZ169" i="2" s="1"/>
  <c r="CB119" i="1"/>
  <c r="CZ119" i="2"/>
  <c r="CZ181" i="2" s="1"/>
  <c r="CB77" i="1"/>
  <c r="CZ77" i="2"/>
  <c r="CZ141" i="2" s="1"/>
  <c r="BY78" i="1"/>
  <c r="CV78" i="2"/>
  <c r="CV142" i="2" s="1"/>
  <c r="BP127" i="1"/>
  <c r="CJ127" i="2"/>
  <c r="CJ189" i="2" s="1"/>
  <c r="BP94" i="1"/>
  <c r="CJ94" i="2"/>
  <c r="CJ157" i="2" s="1"/>
  <c r="FE98" i="1"/>
  <c r="HD98" i="2"/>
  <c r="HD161" i="2" s="1"/>
  <c r="CB95" i="1"/>
  <c r="CZ95" i="2"/>
  <c r="CZ158" i="2" s="1"/>
  <c r="CN93" i="1"/>
  <c r="DP93" i="2"/>
  <c r="DP156" i="2" s="1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 s="1"/>
  <c r="AF76" i="1"/>
  <c r="AN76" i="2"/>
  <c r="AN140" i="2" s="1"/>
  <c r="AX126" i="1"/>
  <c r="BL126" i="2"/>
  <c r="BL188" i="2" s="1"/>
  <c r="DI84" i="1"/>
  <c r="ER84" i="2"/>
  <c r="ER148" i="2" s="1"/>
  <c r="CB92" i="1"/>
  <c r="CZ92" i="2"/>
  <c r="CZ155" i="2" s="1"/>
  <c r="AR75" i="1"/>
  <c r="BD75" i="2"/>
  <c r="BD139" i="2" s="1"/>
  <c r="AR85" i="1"/>
  <c r="BD85" i="2"/>
  <c r="BD149" i="2" s="1"/>
  <c r="AF113" i="1"/>
  <c r="AN113" i="2"/>
  <c r="AN175" i="2" s="1"/>
  <c r="DL105" i="1"/>
  <c r="EV105" i="2"/>
  <c r="EV168" i="2" s="1"/>
  <c r="DI96" i="1"/>
  <c r="ER96" i="2"/>
  <c r="ER159" i="2" s="1"/>
  <c r="AO121" i="1"/>
  <c r="AZ121" i="2"/>
  <c r="AZ183" i="2" s="1"/>
  <c r="AF102" i="1"/>
  <c r="AN102" i="2"/>
  <c r="AN165" i="2" s="1"/>
  <c r="AO80" i="1"/>
  <c r="AZ80" i="2"/>
  <c r="AZ144" i="2" s="1"/>
  <c r="DR105" i="1"/>
  <c r="FD105" i="2"/>
  <c r="FD168" i="2" s="1"/>
  <c r="DL75" i="1"/>
  <c r="EV75" i="2"/>
  <c r="EV139" i="2" s="1"/>
  <c r="AR80" i="1"/>
  <c r="BD80" i="2"/>
  <c r="BD144" i="2" s="1"/>
  <c r="DI125" i="1"/>
  <c r="ER125" i="2"/>
  <c r="ER187" i="2" s="1"/>
  <c r="DI102" i="1"/>
  <c r="ER102" i="2"/>
  <c r="ER165" i="2" s="1"/>
  <c r="DI88" i="1"/>
  <c r="ER88" i="2"/>
  <c r="ER152" i="2" s="1"/>
  <c r="ES94" i="1"/>
  <c r="GN94" i="2"/>
  <c r="GN157" i="2" s="1"/>
  <c r="CB93" i="1"/>
  <c r="CZ93" i="2"/>
  <c r="CZ156" i="2" s="1"/>
  <c r="BA109" i="1"/>
  <c r="BP109" i="2"/>
  <c r="BP172" i="2" s="1"/>
  <c r="AR84" i="1"/>
  <c r="BD84" i="2"/>
  <c r="BD148" i="2" s="1"/>
  <c r="BJ86" i="1"/>
  <c r="CB86" i="2"/>
  <c r="CB150" i="2" s="1"/>
  <c r="AR98" i="1"/>
  <c r="BD98" i="2"/>
  <c r="BD161" i="2" s="1"/>
  <c r="CH126" i="1"/>
  <c r="DH126" i="2"/>
  <c r="DH188" i="2" s="1"/>
  <c r="DI112" i="1"/>
  <c r="ER112" i="2"/>
  <c r="ER174" i="2" s="1"/>
  <c r="DI71" i="1"/>
  <c r="ER71" i="2"/>
  <c r="ER135" i="2" s="1"/>
  <c r="AF92" i="1"/>
  <c r="AN92" i="2"/>
  <c r="AN155" i="2" s="1"/>
  <c r="DI116" i="1"/>
  <c r="ER116" i="2"/>
  <c r="ER178" i="2" s="1"/>
  <c r="DI126" i="1"/>
  <c r="ER126" i="2"/>
  <c r="ER188" i="2" s="1"/>
  <c r="FB104" i="1"/>
  <c r="GZ104" i="2"/>
  <c r="GZ167" i="2" s="1"/>
  <c r="CK94" i="1"/>
  <c r="DL94" i="2"/>
  <c r="DL157" i="2" s="1"/>
  <c r="BY105" i="1"/>
  <c r="CV105" i="2"/>
  <c r="CV168" i="2" s="1"/>
  <c r="BM105" i="1"/>
  <c r="CF105" i="2"/>
  <c r="CF168" i="2" s="1"/>
  <c r="BJ79" i="1"/>
  <c r="CB79" i="2"/>
  <c r="CB143" i="2" s="1"/>
  <c r="BJ124" i="1"/>
  <c r="CB124" i="2"/>
  <c r="CB186" i="2" s="1"/>
  <c r="DI129" i="1"/>
  <c r="ER129" i="2"/>
  <c r="ER191" i="2" s="1"/>
  <c r="FE71" i="1"/>
  <c r="HD71" i="2"/>
  <c r="HD135" i="2" s="1"/>
  <c r="CZ98" i="1"/>
  <c r="EF98" i="2"/>
  <c r="EF161" i="2" s="1"/>
  <c r="DI115" i="1"/>
  <c r="ER115" i="2"/>
  <c r="ER177" i="2" s="1"/>
  <c r="DI99" i="1"/>
  <c r="ER99" i="2"/>
  <c r="ER162" i="2" s="1"/>
  <c r="AO123" i="1"/>
  <c r="AZ123" i="2"/>
  <c r="AZ185" i="2" s="1"/>
  <c r="DR74" i="1"/>
  <c r="FD74" i="2"/>
  <c r="FD138" i="2" s="1"/>
  <c r="DL72" i="1"/>
  <c r="EV72" i="2"/>
  <c r="EV136" i="2" s="1"/>
  <c r="AR90" i="1"/>
  <c r="BD90" i="2"/>
  <c r="BD153" i="2" s="1"/>
  <c r="AO109" i="1"/>
  <c r="AZ109" i="2"/>
  <c r="AZ172" i="2" s="1"/>
  <c r="DL97" i="1"/>
  <c r="EV97" i="2"/>
  <c r="EV160" i="2" s="1"/>
  <c r="AF71" i="1"/>
  <c r="AN71" i="2"/>
  <c r="AN135" i="2" s="1"/>
  <c r="CW115" i="1"/>
  <c r="EB115" i="2"/>
  <c r="EB177" i="2" s="1"/>
  <c r="EJ84" i="1"/>
  <c r="GB84" i="2"/>
  <c r="GB148" i="2" s="1"/>
  <c r="DI120" i="1"/>
  <c r="ER120" i="2"/>
  <c r="ER182" i="2" s="1"/>
  <c r="DR84" i="1"/>
  <c r="FD84" i="2"/>
  <c r="FD148" i="2" s="1"/>
  <c r="AO103" i="1"/>
  <c r="AZ103" i="2"/>
  <c r="AZ166" i="2" s="1"/>
  <c r="AR97" i="1"/>
  <c r="BD97" i="2"/>
  <c r="BD160" i="2" s="1"/>
  <c r="BJ78" i="1"/>
  <c r="CB78" i="2"/>
  <c r="CB142" i="2" s="1"/>
  <c r="DI118" i="1"/>
  <c r="ER118" i="2"/>
  <c r="ER180" i="2" s="1"/>
  <c r="BA127" i="1"/>
  <c r="BP127" i="2"/>
  <c r="BP189" i="2" s="1"/>
  <c r="AF112" i="1"/>
  <c r="AN112" i="2"/>
  <c r="AN174" i="2" s="1"/>
  <c r="DI105" i="1"/>
  <c r="ER105" i="2"/>
  <c r="ER168" i="2" s="1"/>
  <c r="AF98" i="1"/>
  <c r="AN98" i="2"/>
  <c r="AN161" i="2" s="1"/>
  <c r="AR79" i="1"/>
  <c r="BD79" i="2"/>
  <c r="BD143" i="2" s="1"/>
  <c r="AF101" i="1"/>
  <c r="AN101" i="2"/>
  <c r="AN164" i="2" s="1"/>
  <c r="AO128" i="1"/>
  <c r="AZ128" i="2"/>
  <c r="AZ190" i="2" s="1"/>
  <c r="AR99" i="1"/>
  <c r="BD99" i="2"/>
  <c r="BD162" i="2" s="1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 s="1"/>
  <c r="AF88" i="1"/>
  <c r="AN88" i="2"/>
  <c r="AN152" i="2" s="1"/>
  <c r="BA121" i="1"/>
  <c r="BP121" i="2"/>
  <c r="BP183" i="2" s="1"/>
  <c r="AR78" i="1"/>
  <c r="BD78" i="2"/>
  <c r="BD142" i="2" s="1"/>
  <c r="CB121" i="1"/>
  <c r="CZ121" i="2"/>
  <c r="CZ183" i="2" s="1"/>
  <c r="AF105" i="1"/>
  <c r="AN105" i="2"/>
  <c r="AN168" i="2" s="1"/>
  <c r="CZ99" i="1"/>
  <c r="EF99" i="2"/>
  <c r="EF162" i="2" s="1"/>
  <c r="BD101" i="1"/>
  <c r="BT101" i="2"/>
  <c r="BT164" i="2" s="1"/>
  <c r="CB120" i="1"/>
  <c r="CZ120" i="2"/>
  <c r="CZ182" i="2" s="1"/>
  <c r="DI128" i="1"/>
  <c r="ER128" i="2"/>
  <c r="ER190" i="2" s="1"/>
  <c r="DR88" i="1"/>
  <c r="FD88" i="2"/>
  <c r="FD152" i="2" s="1"/>
  <c r="DI121" i="1"/>
  <c r="ER121" i="2"/>
  <c r="ER183" i="2" s="1"/>
  <c r="DL99" i="1"/>
  <c r="EV99" i="2"/>
  <c r="EV162" i="2" s="1"/>
  <c r="AR124" i="1"/>
  <c r="BD124" i="2"/>
  <c r="BD186" i="2" s="1"/>
  <c r="CK72" i="1"/>
  <c r="DL72" i="2"/>
  <c r="DL136" i="2" s="1"/>
  <c r="AO72" i="1"/>
  <c r="AZ72" i="2"/>
  <c r="AZ136" i="2" s="1"/>
  <c r="AF100" i="1"/>
  <c r="AN100" i="2"/>
  <c r="AN163" i="2" s="1"/>
  <c r="DL124" i="1"/>
  <c r="EV124" i="2"/>
  <c r="EV186" i="2" s="1"/>
  <c r="DL71" i="1"/>
  <c r="EV71" i="2"/>
  <c r="EV135" i="2" s="1"/>
  <c r="DI123" i="1"/>
  <c r="ER123" i="2"/>
  <c r="ER185" i="2" s="1"/>
  <c r="DL102" i="1"/>
  <c r="EV102" i="2"/>
  <c r="EV165" i="2" s="1"/>
  <c r="AR95" i="1"/>
  <c r="BD95" i="2"/>
  <c r="BD158" i="2" s="1"/>
  <c r="AR92" i="1"/>
  <c r="BD92" i="2"/>
  <c r="BD155" i="2" s="1"/>
  <c r="CT75" i="1"/>
  <c r="DX75" i="2"/>
  <c r="DX139" i="2" s="1"/>
  <c r="BJ70" i="1"/>
  <c r="CB70" i="2"/>
  <c r="CB134" i="2" s="1"/>
  <c r="BM91" i="1"/>
  <c r="CF91" i="2"/>
  <c r="CF154" i="2" s="1"/>
  <c r="EP129" i="1"/>
  <c r="GJ129" i="2"/>
  <c r="GJ191" i="2" s="1"/>
  <c r="BM100" i="1"/>
  <c r="CF100" i="2"/>
  <c r="CF163" i="2" s="1"/>
  <c r="CZ119" i="1"/>
  <c r="EF119" i="2"/>
  <c r="EF181" i="2" s="1"/>
  <c r="CH109" i="1"/>
  <c r="DH109" i="2"/>
  <c r="DH172" i="2" s="1"/>
  <c r="EG73" i="1"/>
  <c r="FX73" i="2"/>
  <c r="FX137" i="2" s="1"/>
  <c r="AX114" i="1"/>
  <c r="BL114" i="2"/>
  <c r="BL176" i="2" s="1"/>
  <c r="BJ72" i="1"/>
  <c r="CB72" i="2"/>
  <c r="CB136" i="2" s="1"/>
  <c r="EP93" i="1"/>
  <c r="GJ93" i="2"/>
  <c r="GJ156" i="2" s="1"/>
  <c r="AL95" i="1"/>
  <c r="AV95" i="2"/>
  <c r="AV158" i="2" s="1"/>
  <c r="BA93" i="1"/>
  <c r="BP93" i="2"/>
  <c r="BP156" i="2" s="1"/>
  <c r="BP105" i="1"/>
  <c r="CJ105" i="2"/>
  <c r="CJ168" i="2" s="1"/>
  <c r="CH93" i="1"/>
  <c r="DH93" i="2"/>
  <c r="DH156" i="2" s="1"/>
  <c r="BP93" i="1"/>
  <c r="CJ93" i="2"/>
  <c r="CJ156" i="2" s="1"/>
  <c r="BJ128" i="1"/>
  <c r="CB128" i="2"/>
  <c r="CB190" i="2" s="1"/>
  <c r="EG87" i="1"/>
  <c r="FX87" i="2"/>
  <c r="FX151" i="2" s="1"/>
  <c r="BJ127" i="1"/>
  <c r="CB127" i="2"/>
  <c r="CB189" i="2" s="1"/>
  <c r="AL123" i="1"/>
  <c r="AV123" i="2"/>
  <c r="AV185" i="2" s="1"/>
  <c r="EJ105" i="1"/>
  <c r="GB105" i="2"/>
  <c r="GB168" i="2" s="1"/>
  <c r="AL112" i="1"/>
  <c r="AV112" i="2"/>
  <c r="AV174" i="2" s="1"/>
  <c r="CZ80" i="1"/>
  <c r="EF80" i="2"/>
  <c r="EF144" i="2" s="1"/>
  <c r="EV72" i="1"/>
  <c r="GR72" i="2"/>
  <c r="GR136" i="2" s="1"/>
  <c r="BA112" i="1"/>
  <c r="BP112" i="2"/>
  <c r="BP174" i="2" s="1"/>
  <c r="BM75" i="1"/>
  <c r="CF75" i="2"/>
  <c r="CF139" i="2" s="1"/>
  <c r="EG97" i="1"/>
  <c r="FX97" i="2"/>
  <c r="FX160" i="2" s="1"/>
  <c r="EJ98" i="1"/>
  <c r="GB98" i="2"/>
  <c r="GB161" i="2" s="1"/>
  <c r="BM76" i="1"/>
  <c r="CF76" i="2"/>
  <c r="CF140" i="2" s="1"/>
  <c r="BP117" i="1"/>
  <c r="CJ117" i="2"/>
  <c r="CJ179" i="2" s="1"/>
  <c r="AL127" i="1"/>
  <c r="AV127" i="2"/>
  <c r="AV189" i="2" s="1"/>
  <c r="BY75" i="1"/>
  <c r="CV75" i="2"/>
  <c r="CV139" i="2" s="1"/>
  <c r="AL100" i="1"/>
  <c r="AV100" i="2"/>
  <c r="AV163" i="2" s="1"/>
  <c r="CZ130" i="1"/>
  <c r="EF130" i="2"/>
  <c r="EF192" i="2" s="1"/>
  <c r="BJ85" i="1"/>
  <c r="CB85" i="2"/>
  <c r="CB149" i="2" s="1"/>
  <c r="BM87" i="1"/>
  <c r="CF87" i="2"/>
  <c r="CF151" i="2" s="1"/>
  <c r="CZ121" i="1"/>
  <c r="EF121" i="2"/>
  <c r="EF183" i="2" s="1"/>
  <c r="CZ127" i="1"/>
  <c r="EF127" i="2"/>
  <c r="EF189" i="2" s="1"/>
  <c r="CZ113" i="1"/>
  <c r="EF113" i="2"/>
  <c r="EF175" i="2" s="1"/>
  <c r="CZ116" i="1"/>
  <c r="EF116" i="2"/>
  <c r="EF178" i="2" s="1"/>
  <c r="CZ77" i="1"/>
  <c r="EF77" i="2"/>
  <c r="EF141" i="2" s="1"/>
  <c r="EG111" i="1"/>
  <c r="FX111" i="2"/>
  <c r="FX173" i="2" s="1"/>
  <c r="BA88" i="1"/>
  <c r="BP88" i="2"/>
  <c r="BP152" i="2" s="1"/>
  <c r="EJ75" i="1"/>
  <c r="GB75" i="2"/>
  <c r="GB139" i="2" s="1"/>
  <c r="CT94" i="1"/>
  <c r="DX94" i="2"/>
  <c r="DX157" i="2" s="1"/>
  <c r="BD113" i="1"/>
  <c r="BT113" i="2"/>
  <c r="BT175" i="2" s="1"/>
  <c r="CZ120" i="1"/>
  <c r="EF120" i="2"/>
  <c r="EF182" i="2" s="1"/>
  <c r="BD105" i="1"/>
  <c r="BT105" i="2"/>
  <c r="BT168" i="2" s="1"/>
  <c r="CZ123" i="1"/>
  <c r="EF123" i="2"/>
  <c r="EF185" i="2" s="1"/>
  <c r="AX95" i="1"/>
  <c r="BL95" i="2"/>
  <c r="BL158" i="2" s="1"/>
  <c r="ED76" i="1"/>
  <c r="FT76" i="2"/>
  <c r="FT140" i="2" s="1"/>
  <c r="CW109" i="1"/>
  <c r="EB109" i="2"/>
  <c r="EB172" i="2" s="1"/>
  <c r="BJ80" i="1"/>
  <c r="CB80" i="2"/>
  <c r="CB144" i="2" s="1"/>
  <c r="BM73" i="1"/>
  <c r="CF73" i="2"/>
  <c r="CF137" i="2" s="1"/>
  <c r="FE108" i="1"/>
  <c r="HD108" i="2"/>
  <c r="HD171" i="2" s="1"/>
  <c r="CN108" i="1"/>
  <c r="DP108" i="2"/>
  <c r="DP171" i="2" s="1"/>
  <c r="BJ99" i="1"/>
  <c r="CB99" i="2"/>
  <c r="CB162" i="2" s="1"/>
  <c r="CW97" i="1"/>
  <c r="EB97" i="2"/>
  <c r="EB160" i="2" s="1"/>
  <c r="EP96" i="1"/>
  <c r="GJ96" i="2"/>
  <c r="GJ159" i="2" s="1"/>
  <c r="FB90" i="1"/>
  <c r="GZ90" i="2"/>
  <c r="GZ153" i="2" s="1"/>
  <c r="BJ123" i="1"/>
  <c r="CB123" i="2"/>
  <c r="CB185" i="2" s="1"/>
  <c r="BJ95" i="1"/>
  <c r="CB95" i="2"/>
  <c r="CB158" i="2" s="1"/>
  <c r="CW86" i="1"/>
  <c r="EB86" i="2"/>
  <c r="EB150" i="2" s="1"/>
  <c r="BM97" i="1"/>
  <c r="CF97" i="2"/>
  <c r="CF160" i="2" s="1"/>
  <c r="EV78" i="1"/>
  <c r="GR78" i="2"/>
  <c r="GR142" i="2" s="1"/>
  <c r="BM112" i="1"/>
  <c r="CF112" i="2"/>
  <c r="CF174" i="2" s="1"/>
  <c r="BA74" i="1"/>
  <c r="BP74" i="2"/>
  <c r="BP138" i="2" s="1"/>
  <c r="AX90" i="1"/>
  <c r="BL90" i="2"/>
  <c r="BL153" i="2" s="1"/>
  <c r="EV102" i="1"/>
  <c r="GR102" i="2"/>
  <c r="GR165" i="2" s="1"/>
  <c r="BA118" i="1"/>
  <c r="BP118" i="2"/>
  <c r="BP180" i="2" s="1"/>
  <c r="EG90" i="1"/>
  <c r="FX90" i="2"/>
  <c r="FX153" i="2" s="1"/>
  <c r="BJ98" i="1"/>
  <c r="CB98" i="2"/>
  <c r="CB161" i="2" s="1"/>
  <c r="CN107" i="1"/>
  <c r="DP107" i="2"/>
  <c r="DP170" i="2" s="1"/>
  <c r="BJ88" i="1"/>
  <c r="CB88" i="2"/>
  <c r="CB152" i="2" s="1"/>
  <c r="CW127" i="1"/>
  <c r="EB127" i="2"/>
  <c r="EB189" i="2" s="1"/>
  <c r="AX117" i="1"/>
  <c r="BL117" i="2"/>
  <c r="BL179" i="2" s="1"/>
  <c r="EP78" i="1"/>
  <c r="GJ78" i="2"/>
  <c r="GJ142" i="2" s="1"/>
  <c r="AX99" i="1"/>
  <c r="BL99" i="2"/>
  <c r="BL162" i="2" s="1"/>
  <c r="BM124" i="1"/>
  <c r="CF124" i="2"/>
  <c r="CF186" i="2" s="1"/>
  <c r="BM107" i="1"/>
  <c r="CF107" i="2"/>
  <c r="CF170" i="2" s="1"/>
  <c r="EV108" i="1"/>
  <c r="GR108" i="2"/>
  <c r="GR171" i="2" s="1"/>
  <c r="EV95" i="1"/>
  <c r="GR95" i="2"/>
  <c r="GR158" i="2" s="1"/>
  <c r="BJ84" i="1"/>
  <c r="CB84" i="2"/>
  <c r="CB148" i="2" s="1"/>
  <c r="AF82" i="1"/>
  <c r="AN82" i="2"/>
  <c r="AN146" i="2" s="1"/>
  <c r="AF81" i="1"/>
  <c r="AN81" i="2"/>
  <c r="AN145" i="2" s="1"/>
  <c r="AF83" i="1"/>
  <c r="AN83" i="2"/>
  <c r="AN147" i="2" s="1"/>
  <c r="AF122" i="1"/>
  <c r="AN122" i="2"/>
  <c r="AN184" i="2" s="1"/>
  <c r="CK81" i="1"/>
  <c r="DL81" i="2"/>
  <c r="DL145" i="2" s="1"/>
  <c r="CK83" i="1"/>
  <c r="DL83" i="2"/>
  <c r="DL147" i="2" s="1"/>
  <c r="CK82" i="1"/>
  <c r="DL82" i="2"/>
  <c r="DL146" i="2" s="1"/>
  <c r="CT83" i="1"/>
  <c r="DX83" i="2"/>
  <c r="DX147" i="2" s="1"/>
  <c r="CT81" i="1"/>
  <c r="DX81" i="2"/>
  <c r="DX145" i="2" s="1"/>
  <c r="CT82" i="1"/>
  <c r="DX82" i="2"/>
  <c r="DX146" i="2" s="1"/>
  <c r="CT99" i="1"/>
  <c r="DX99" i="2"/>
  <c r="DX162" i="2" s="1"/>
  <c r="AO83" i="1"/>
  <c r="AZ83" i="2"/>
  <c r="AZ147" i="2" s="1"/>
  <c r="AO81" i="1"/>
  <c r="AZ81" i="2"/>
  <c r="AZ145" i="2" s="1"/>
  <c r="AO82" i="1"/>
  <c r="AZ82" i="2"/>
  <c r="AZ146" i="2" s="1"/>
  <c r="AO93" i="1"/>
  <c r="AZ93" i="2"/>
  <c r="AZ156" i="2" s="1"/>
  <c r="DU83" i="1"/>
  <c r="FH83" i="2"/>
  <c r="FH147" i="2" s="1"/>
  <c r="DU81" i="1"/>
  <c r="FH81" i="2"/>
  <c r="FH145" i="2" s="1"/>
  <c r="DU82" i="1"/>
  <c r="FH82" i="2"/>
  <c r="FH146" i="2" s="1"/>
  <c r="DU101" i="1"/>
  <c r="FH101" i="2"/>
  <c r="FH164" i="2" s="1"/>
  <c r="BD83" i="1"/>
  <c r="BT83" i="2"/>
  <c r="BT147" i="2" s="1"/>
  <c r="BD81" i="1"/>
  <c r="BT81" i="2"/>
  <c r="BT145" i="2" s="1"/>
  <c r="BD82" i="1"/>
  <c r="BT82" i="2"/>
  <c r="BT146" i="2" s="1"/>
  <c r="BD93" i="1"/>
  <c r="BT93" i="2"/>
  <c r="BT156" i="2" s="1"/>
  <c r="AR81" i="1"/>
  <c r="BD81" i="2"/>
  <c r="BD145" i="2" s="1"/>
  <c r="AR82" i="1"/>
  <c r="BD82" i="2"/>
  <c r="BD146" i="2" s="1"/>
  <c r="AR83" i="1"/>
  <c r="BD83" i="2"/>
  <c r="BD147" i="2" s="1"/>
  <c r="AR122" i="1"/>
  <c r="BD122" i="2"/>
  <c r="BD184" i="2" s="1"/>
  <c r="EV81" i="1"/>
  <c r="GR81" i="2"/>
  <c r="GR145" i="2" s="1"/>
  <c r="EV83" i="1"/>
  <c r="GR83" i="2"/>
  <c r="GR147" i="2" s="1"/>
  <c r="EV82" i="1"/>
  <c r="GR82" i="2"/>
  <c r="GR146" i="2" s="1"/>
  <c r="EV117" i="1"/>
  <c r="GR117" i="2"/>
  <c r="GR179" i="2" s="1"/>
  <c r="EJ83" i="1"/>
  <c r="GB83" i="2"/>
  <c r="GB147" i="2" s="1"/>
  <c r="EJ82" i="1"/>
  <c r="GB82" i="2"/>
  <c r="GB146" i="2" s="1"/>
  <c r="EJ81" i="1"/>
  <c r="GB81" i="2"/>
  <c r="GB145" i="2" s="1"/>
  <c r="EJ94" i="1"/>
  <c r="GB94" i="2"/>
  <c r="GB157" i="2" s="1"/>
  <c r="FE113" i="1"/>
  <c r="HD113" i="2"/>
  <c r="HD175" i="2" s="1"/>
  <c r="AX82" i="1"/>
  <c r="BL82" i="2"/>
  <c r="BL146" i="2" s="1"/>
  <c r="AX83" i="1"/>
  <c r="BL83" i="2"/>
  <c r="BL147" i="2" s="1"/>
  <c r="AX81" i="1"/>
  <c r="BL81" i="2"/>
  <c r="BL145" i="2" s="1"/>
  <c r="AX102" i="1"/>
  <c r="BL102" i="2"/>
  <c r="BL165" i="2" s="1"/>
  <c r="CN82" i="1"/>
  <c r="DP82" i="2"/>
  <c r="DP146" i="2" s="1"/>
  <c r="CN83" i="1"/>
  <c r="DP83" i="2"/>
  <c r="DP147" i="2" s="1"/>
  <c r="CN81" i="1"/>
  <c r="DP81" i="2"/>
  <c r="DP145" i="2" s="1"/>
  <c r="CN112" i="1"/>
  <c r="DP112" i="2"/>
  <c r="DP174" i="2" s="1"/>
  <c r="EG114" i="1"/>
  <c r="FX114" i="2"/>
  <c r="FX176" i="2" s="1"/>
  <c r="BJ83" i="1"/>
  <c r="CB83" i="2"/>
  <c r="CB147" i="2" s="1"/>
  <c r="BJ82" i="1"/>
  <c r="CB82" i="2"/>
  <c r="CB146" i="2" s="1"/>
  <c r="BJ81" i="1"/>
  <c r="CB81" i="2"/>
  <c r="CB145" i="2" s="1"/>
  <c r="BJ93" i="1"/>
  <c r="CB93" i="2"/>
  <c r="CB156" i="2" s="1"/>
  <c r="CW83" i="1"/>
  <c r="EB83" i="2"/>
  <c r="EB147" i="2" s="1"/>
  <c r="CW81" i="1"/>
  <c r="EB81" i="2"/>
  <c r="EB145" i="2" s="1"/>
  <c r="CW82" i="1"/>
  <c r="EB82" i="2"/>
  <c r="EB146" i="2" s="1"/>
  <c r="CW80" i="1"/>
  <c r="EB80" i="2"/>
  <c r="EB144" i="2" s="1"/>
  <c r="FE97" i="1"/>
  <c r="HD97" i="2"/>
  <c r="HD160" i="2" s="1"/>
  <c r="BM81" i="1"/>
  <c r="CF81" i="2"/>
  <c r="CF145" i="2" s="1"/>
  <c r="BM82" i="1"/>
  <c r="CF82" i="2"/>
  <c r="CF146" i="2" s="1"/>
  <c r="BM83" i="1"/>
  <c r="CF83" i="2"/>
  <c r="CF147" i="2" s="1"/>
  <c r="BM88" i="1"/>
  <c r="CF88" i="2"/>
  <c r="CF152" i="2" s="1"/>
  <c r="EP83" i="1"/>
  <c r="GJ83" i="2"/>
  <c r="GJ147" i="2" s="1"/>
  <c r="EP81" i="1"/>
  <c r="GJ81" i="2"/>
  <c r="GJ145" i="2" s="1"/>
  <c r="EP82" i="1"/>
  <c r="GJ82" i="2"/>
  <c r="GJ146" i="2" s="1"/>
  <c r="EP125" i="1"/>
  <c r="GJ125" i="2"/>
  <c r="GJ187" i="2" s="1"/>
  <c r="DX81" i="1"/>
  <c r="FL81" i="2"/>
  <c r="FL145" i="2" s="1"/>
  <c r="DX82" i="1"/>
  <c r="FL82" i="2"/>
  <c r="FL146" i="2" s="1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 s="1"/>
  <c r="ES83" i="1"/>
  <c r="GN83" i="2"/>
  <c r="GN147" i="2" s="1"/>
  <c r="ES74" i="1"/>
  <c r="GN74" i="2"/>
  <c r="GN138" i="2" s="1"/>
  <c r="AL82" i="1"/>
  <c r="AV82" i="2"/>
  <c r="AV146" i="2" s="1"/>
  <c r="AL81" i="1"/>
  <c r="AV81" i="2"/>
  <c r="AV145" i="2" s="1"/>
  <c r="AL83" i="1"/>
  <c r="AV83" i="2"/>
  <c r="AV147" i="2" s="1"/>
  <c r="AL128" i="1"/>
  <c r="AV128" i="2"/>
  <c r="AV190" i="2" s="1"/>
  <c r="BA82" i="1"/>
  <c r="BP82" i="2"/>
  <c r="BP146" i="2" s="1"/>
  <c r="BA83" i="1"/>
  <c r="BP83" i="2"/>
  <c r="BP147" i="2" s="1"/>
  <c r="BA81" i="1"/>
  <c r="BP81" i="2"/>
  <c r="BP145" i="2" s="1"/>
  <c r="BA77" i="1"/>
  <c r="BP77" i="2"/>
  <c r="BP141" i="2" s="1"/>
  <c r="FE81" i="1"/>
  <c r="HD81" i="2"/>
  <c r="HD145" i="2" s="1"/>
  <c r="FE82" i="1"/>
  <c r="HD82" i="2"/>
  <c r="HD146" i="2" s="1"/>
  <c r="FE83" i="1"/>
  <c r="HD83" i="2"/>
  <c r="HD147" i="2" s="1"/>
  <c r="FE130" i="1"/>
  <c r="HD130" i="2"/>
  <c r="HD192" i="2" s="1"/>
  <c r="EG91" i="1"/>
  <c r="FX91" i="2"/>
  <c r="FX154" i="2" s="1"/>
  <c r="BP81" i="1"/>
  <c r="CJ81" i="2"/>
  <c r="CJ145" i="2" s="1"/>
  <c r="BP82" i="1"/>
  <c r="CJ82" i="2"/>
  <c r="CJ146" i="2" s="1"/>
  <c r="BP83" i="1"/>
  <c r="CJ83" i="2"/>
  <c r="CJ147" i="2" s="1"/>
  <c r="BP128" i="1"/>
  <c r="CJ128" i="2"/>
  <c r="CJ190" i="2" s="1"/>
  <c r="DF81" i="1"/>
  <c r="EN81" i="2"/>
  <c r="EN145" i="2" s="1"/>
  <c r="DF83" i="1"/>
  <c r="EN83" i="2"/>
  <c r="EN147" i="2" s="1"/>
  <c r="DF82" i="1"/>
  <c r="EN82" i="2"/>
  <c r="EN146" i="2" s="1"/>
  <c r="DF116" i="1"/>
  <c r="EN116" i="2"/>
  <c r="EN178" i="2" s="1"/>
  <c r="CB76" i="1"/>
  <c r="CZ76" i="2"/>
  <c r="CZ140" i="2" s="1"/>
  <c r="BV82" i="1"/>
  <c r="CR82" i="2"/>
  <c r="CR146" i="2" s="1"/>
  <c r="BV81" i="1"/>
  <c r="CR81" i="2"/>
  <c r="CR145" i="2" s="1"/>
  <c r="BV83" i="1"/>
  <c r="CR83" i="2"/>
  <c r="CR147" i="2" s="1"/>
  <c r="BV103" i="1"/>
  <c r="CR103" i="2"/>
  <c r="CR166" i="2" s="1"/>
  <c r="BY81" i="1"/>
  <c r="CV81" i="2"/>
  <c r="CV145" i="2" s="1"/>
  <c r="BY82" i="1"/>
  <c r="CV82" i="2"/>
  <c r="CV146" i="2" s="1"/>
  <c r="BY83" i="1"/>
  <c r="CV83" i="2"/>
  <c r="CV147" i="2" s="1"/>
  <c r="BY125" i="1"/>
  <c r="CV125" i="2"/>
  <c r="CV187" i="2" s="1"/>
  <c r="CB82" i="1"/>
  <c r="CZ82" i="2"/>
  <c r="CZ146" i="2" s="1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 s="1"/>
  <c r="ED81" i="1"/>
  <c r="FT81" i="2"/>
  <c r="FT145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DH81" i="2"/>
  <c r="DH145" i="2" s="1"/>
  <c r="CH82" i="1"/>
  <c r="DH82" i="2"/>
  <c r="DH146" i="2" s="1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 s="1"/>
  <c r="CZ83" i="1"/>
  <c r="EF83" i="2"/>
  <c r="EF147" i="2" s="1"/>
  <c r="CZ82" i="1"/>
  <c r="EF82" i="2"/>
  <c r="EF146" i="2" s="1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 s="1"/>
  <c r="FB83" i="1"/>
  <c r="GZ83" i="2"/>
  <c r="GZ147" i="2" s="1"/>
  <c r="FB108" i="1"/>
  <c r="GZ108" i="2"/>
  <c r="GZ171" i="2" s="1"/>
  <c r="DL82" i="1"/>
  <c r="EV82" i="2"/>
  <c r="EV146" i="2" s="1"/>
  <c r="DL81" i="1"/>
  <c r="EV81" i="2"/>
  <c r="EV145" i="2" s="1"/>
  <c r="DL83" i="1"/>
  <c r="EV83" i="2"/>
  <c r="EV147" i="2" s="1"/>
  <c r="DL85" i="1"/>
  <c r="EV85" i="2"/>
  <c r="EV149" i="2" s="1"/>
  <c r="AX124" i="1"/>
  <c r="BL124" i="2"/>
  <c r="BL186" i="2" s="1"/>
  <c r="BS103" i="1"/>
  <c r="BS79" i="1"/>
  <c r="BS73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88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79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101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 l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 l="1"/>
  <c r="E34" i="1" s="1"/>
  <c r="D99" i="2" l="1"/>
  <c r="E99" i="2"/>
  <c r="D162" i="2" s="1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 l="1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 s="1"/>
  <c r="E124" i="1"/>
  <c r="E78" i="2"/>
  <c r="D142" i="2" s="1"/>
  <c r="E78" i="1"/>
  <c r="E104" i="2"/>
  <c r="D167" i="2" s="1"/>
  <c r="E104" i="1"/>
  <c r="E88" i="2"/>
  <c r="D152" i="2" s="1"/>
  <c r="E88" i="1"/>
  <c r="E73" i="2"/>
  <c r="D137" i="2" s="1"/>
  <c r="E73" i="1"/>
  <c r="E81" i="2"/>
  <c r="D145" i="2" s="1"/>
  <c r="E81" i="1"/>
  <c r="E85" i="2"/>
  <c r="D149" i="2" s="1"/>
  <c r="E85" i="1"/>
  <c r="E86" i="2"/>
  <c r="D150" i="2" s="1"/>
  <c r="E86" i="1"/>
  <c r="E108" i="2"/>
  <c r="D171" i="2" s="1"/>
  <c r="E108" i="1"/>
  <c r="E92" i="2"/>
  <c r="D155" i="2" s="1"/>
  <c r="E92" i="1"/>
  <c r="E70" i="2"/>
  <c r="D134" i="2" s="1"/>
  <c r="E70" i="1"/>
  <c r="E105" i="2"/>
  <c r="D168" i="2" s="1"/>
  <c r="E105" i="1"/>
  <c r="E107" i="2"/>
  <c r="D170" i="2" s="1"/>
  <c r="E107" i="1"/>
  <c r="E127" i="2"/>
  <c r="D189" i="2" s="1"/>
  <c r="E127" i="1"/>
  <c r="E80" i="2"/>
  <c r="D144" i="2" s="1"/>
  <c r="E80" i="1"/>
  <c r="E93" i="2"/>
  <c r="D156" i="2" s="1"/>
  <c r="E93" i="1"/>
  <c r="E117" i="2"/>
  <c r="D179" i="2" s="1"/>
  <c r="E117" i="1"/>
  <c r="E83" i="2"/>
  <c r="D147" i="2" s="1"/>
  <c r="E83" i="1"/>
  <c r="E91" i="2"/>
  <c r="D154" i="2" s="1"/>
  <c r="E91" i="1"/>
  <c r="E100" i="2"/>
  <c r="D163" i="2" s="1"/>
  <c r="E100" i="1"/>
  <c r="E77" i="2"/>
  <c r="D141" i="2" s="1"/>
  <c r="E77" i="1"/>
  <c r="E118" i="2"/>
  <c r="D180" i="2" s="1"/>
  <c r="E118" i="1"/>
  <c r="E120" i="2"/>
  <c r="D182" i="2" s="1"/>
  <c r="E120" i="1"/>
  <c r="E94" i="2"/>
  <c r="D157" i="2" s="1"/>
  <c r="E94" i="1"/>
  <c r="E98" i="2"/>
  <c r="D161" i="2" s="1"/>
  <c r="E98" i="1"/>
  <c r="E119" i="2"/>
  <c r="D181" i="2" s="1"/>
  <c r="E119" i="1"/>
  <c r="E125" i="2"/>
  <c r="D187" i="2" s="1"/>
  <c r="E125" i="1"/>
  <c r="E109" i="2"/>
  <c r="D172" i="2" s="1"/>
  <c r="E109" i="1"/>
  <c r="E75" i="2"/>
  <c r="D139" i="2" s="1"/>
  <c r="E75" i="1"/>
  <c r="E87" i="2"/>
  <c r="D151" i="2" s="1"/>
  <c r="E87" i="1"/>
  <c r="E74" i="2"/>
  <c r="D138" i="2" s="1"/>
  <c r="E74" i="1"/>
  <c r="E84" i="2"/>
  <c r="D148" i="2" s="1"/>
  <c r="E84" i="1"/>
  <c r="E82" i="2"/>
  <c r="D146" i="2" s="1"/>
  <c r="E82" i="1"/>
  <c r="E111" i="2"/>
  <c r="D173" i="2" s="1"/>
  <c r="E111" i="1"/>
  <c r="E95" i="2"/>
  <c r="D158" i="2" s="1"/>
  <c r="E95" i="1"/>
  <c r="E128" i="2"/>
  <c r="D190" i="2" s="1"/>
  <c r="E128" i="1"/>
  <c r="E112" i="2"/>
  <c r="D174" i="2" s="1"/>
  <c r="E112" i="1"/>
  <c r="E106" i="2"/>
  <c r="D169" i="2" s="1"/>
  <c r="E106" i="1"/>
  <c r="E130" i="2"/>
  <c r="D192" i="2" s="1"/>
  <c r="E130" i="1"/>
  <c r="E114" i="2"/>
  <c r="D176" i="2" s="1"/>
  <c r="E114" i="1"/>
  <c r="E79" i="2"/>
  <c r="D143" i="2" s="1"/>
  <c r="E79" i="1"/>
  <c r="E122" i="2"/>
  <c r="D184" i="2" s="1"/>
  <c r="E122" i="1"/>
  <c r="E121" i="2"/>
  <c r="D183" i="2" s="1"/>
  <c r="E121" i="1"/>
  <c r="E76" i="2"/>
  <c r="D140" i="2" s="1"/>
  <c r="E76" i="1"/>
  <c r="E72" i="2"/>
  <c r="D136" i="2" s="1"/>
  <c r="E72" i="1"/>
  <c r="E102" i="2"/>
  <c r="D165" i="2" s="1"/>
  <c r="E102" i="1"/>
  <c r="E97" i="2"/>
  <c r="D160" i="2" s="1"/>
  <c r="E97" i="1"/>
  <c r="E129" i="2"/>
  <c r="D191" i="2" s="1"/>
  <c r="E129" i="1"/>
  <c r="E96" i="2"/>
  <c r="D159" i="2" s="1"/>
  <c r="E96" i="1"/>
  <c r="E103" i="2"/>
  <c r="D166" i="2" s="1"/>
  <c r="E103" i="1"/>
  <c r="E126" i="2"/>
  <c r="D188" i="2" s="1"/>
  <c r="E126" i="1"/>
  <c r="E115" i="2"/>
  <c r="D177" i="2" s="1"/>
  <c r="E115" i="1"/>
  <c r="E69" i="2"/>
  <c r="D133" i="2" s="1"/>
  <c r="E69" i="1"/>
  <c r="E71" i="2"/>
  <c r="D135" i="2" s="1"/>
  <c r="E71" i="1"/>
  <c r="E90" i="2"/>
  <c r="D153" i="2" s="1"/>
  <c r="E90" i="1"/>
  <c r="E116" i="2"/>
  <c r="D178" i="2" s="1"/>
  <c r="E116" i="1"/>
  <c r="E101" i="2"/>
  <c r="D164" i="2" s="1"/>
  <c r="E101" i="1"/>
  <c r="E113" i="2"/>
  <c r="D175" i="2" s="1"/>
  <c r="E113" i="1"/>
  <c r="E123" i="2"/>
  <c r="D185" i="2" s="1"/>
  <c r="E123" i="1"/>
  <c r="E66" i="1"/>
  <c r="E185" i="2" l="1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 s="1"/>
  <c r="E2" i="1"/>
  <c r="G2" i="1" s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l="1" a="1"/>
  <c r="C6" i="2" s="1"/>
  <c r="B7" i="2" l="1"/>
  <c r="B8" i="2" s="1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 l="1"/>
  <c r="J66" i="1"/>
  <c r="K14" i="1" s="1"/>
  <c r="L79" i="2" l="1"/>
  <c r="L143" i="2" s="1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 l="1"/>
  <c r="L186" i="2" s="1"/>
  <c r="L84" i="2"/>
  <c r="L148" i="2" s="1"/>
  <c r="L122" i="2"/>
  <c r="L184" i="2" s="1"/>
  <c r="L80" i="2"/>
  <c r="L144" i="2" s="1"/>
  <c r="L103" i="2"/>
  <c r="L166" i="2" s="1"/>
  <c r="L99" i="2"/>
  <c r="L162" i="2" s="1"/>
  <c r="L97" i="2"/>
  <c r="L160" i="2" s="1"/>
  <c r="L116" i="2"/>
  <c r="L178" i="2" s="1"/>
  <c r="L98" i="2"/>
  <c r="L161" i="2" s="1"/>
  <c r="L104" i="2"/>
  <c r="L167" i="2" s="1"/>
  <c r="L93" i="2"/>
  <c r="L156" i="2" s="1"/>
  <c r="L109" i="2"/>
  <c r="L172" i="2" s="1"/>
  <c r="L117" i="2"/>
  <c r="L179" i="2" s="1"/>
  <c r="L92" i="2"/>
  <c r="L155" i="2" s="1"/>
  <c r="L76" i="2"/>
  <c r="L140" i="2" s="1"/>
  <c r="L71" i="2"/>
  <c r="L135" i="2" s="1"/>
  <c r="L73" i="2"/>
  <c r="L137" i="2" s="1"/>
  <c r="L75" i="2"/>
  <c r="L139" i="2" s="1"/>
  <c r="L114" i="2"/>
  <c r="L176" i="2" s="1"/>
  <c r="L129" i="2"/>
  <c r="L191" i="2" s="1"/>
  <c r="L74" i="2"/>
  <c r="L138" i="2" s="1"/>
  <c r="L118" i="2"/>
  <c r="L180" i="2" s="1"/>
  <c r="L112" i="2"/>
  <c r="L174" i="2" s="1"/>
  <c r="L119" i="2"/>
  <c r="L181" i="2" s="1"/>
  <c r="L125" i="2"/>
  <c r="L187" i="2" s="1"/>
  <c r="L128" i="2"/>
  <c r="L190" i="2" s="1"/>
  <c r="L88" i="2"/>
  <c r="L152" i="2" s="1"/>
  <c r="L123" i="2"/>
  <c r="L185" i="2" s="1"/>
  <c r="L96" i="2"/>
  <c r="L159" i="2" s="1"/>
  <c r="L121" i="2"/>
  <c r="L183" i="2" s="1"/>
  <c r="L86" i="2"/>
  <c r="L150" i="2" s="1"/>
  <c r="L85" i="2"/>
  <c r="L149" i="2" s="1"/>
  <c r="L126" i="2"/>
  <c r="L188" i="2" s="1"/>
  <c r="L95" i="2"/>
  <c r="L158" i="2" s="1"/>
  <c r="L90" i="2"/>
  <c r="L153" i="2" s="1"/>
  <c r="L100" i="2"/>
  <c r="L163" i="2" s="1"/>
  <c r="L102" i="2"/>
  <c r="L165" i="2" s="1"/>
  <c r="L101" i="2"/>
  <c r="L164" i="2" s="1"/>
  <c r="L72" i="2"/>
  <c r="L136" i="2" s="1"/>
  <c r="L130" i="2"/>
  <c r="L192" i="2" s="1"/>
  <c r="L77" i="2"/>
  <c r="L141" i="2" s="1"/>
  <c r="L115" i="2"/>
  <c r="L177" i="2" s="1"/>
  <c r="L94" i="2"/>
  <c r="L157" i="2" s="1"/>
  <c r="L78" i="2"/>
  <c r="L142" i="2" s="1"/>
  <c r="L113" i="2"/>
  <c r="L175" i="2" s="1"/>
  <c r="L105" i="2"/>
  <c r="L168" i="2" s="1"/>
  <c r="L127" i="2"/>
  <c r="L189" i="2" s="1"/>
  <c r="L106" i="2"/>
  <c r="L169" i="2" s="1"/>
  <c r="L120" i="2"/>
  <c r="L182" i="2" s="1"/>
  <c r="L82" i="2"/>
  <c r="L146" i="2" s="1"/>
  <c r="L83" i="2"/>
  <c r="L147" i="2" s="1"/>
  <c r="L81" i="2"/>
  <c r="L145" i="2" s="1"/>
  <c r="L87" i="2"/>
  <c r="L151" i="2" s="1"/>
  <c r="L70" i="2"/>
  <c r="L134" i="2" s="1"/>
  <c r="K69" i="1"/>
  <c r="L69" i="2"/>
  <c r="L133" i="2" s="1"/>
  <c r="L107" i="2"/>
  <c r="L170" i="2" s="1"/>
  <c r="L108" i="2"/>
  <c r="L171" i="2" s="1"/>
  <c r="K108" i="1"/>
  <c r="B11" i="2"/>
  <c r="B12" i="2" s="1"/>
  <c r="B13" i="2" s="1"/>
  <c r="B14" i="2" s="1"/>
  <c r="B15" i="2" s="1"/>
  <c r="B16" i="2" s="1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 l="1"/>
  <c r="AF69" i="2"/>
  <c r="AF133" i="2" s="1"/>
  <c r="B17" i="2"/>
  <c r="AC4" i="1"/>
  <c r="AJ69" i="2" l="1"/>
  <c r="B18" i="2"/>
  <c r="AC69" i="1"/>
  <c r="AF4" i="1"/>
  <c r="AN69" i="2" l="1"/>
  <c r="AN133" i="2" s="1"/>
  <c r="B19" i="2"/>
  <c r="AF69" i="1"/>
  <c r="AI4" i="1"/>
  <c r="AJ133" i="2" l="1"/>
  <c r="AR69" i="2"/>
  <c r="AR133" i="2" s="1"/>
  <c r="B20" i="2"/>
  <c r="AI69" i="1"/>
  <c r="B21" i="2" l="1"/>
  <c r="B22" i="2" l="1"/>
  <c r="B23" i="2" l="1"/>
  <c r="B24" i="2" l="1"/>
  <c r="B25" i="2" l="1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 l="1"/>
  <c r="M66" i="1"/>
  <c r="N57" i="1" s="1"/>
  <c r="P122" i="2" l="1"/>
  <c r="P184" i="2" s="1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 l="1"/>
  <c r="P133" i="2" s="1"/>
  <c r="P107" i="2"/>
  <c r="P170" i="2" s="1"/>
  <c r="P103" i="2"/>
  <c r="P166" i="2" s="1"/>
  <c r="P128" i="2"/>
  <c r="P190" i="2" s="1"/>
  <c r="P88" i="2"/>
  <c r="P152" i="2" s="1"/>
  <c r="P96" i="2"/>
  <c r="P159" i="2" s="1"/>
  <c r="P86" i="2"/>
  <c r="P150" i="2" s="1"/>
  <c r="P120" i="2"/>
  <c r="P182" i="2" s="1"/>
  <c r="P94" i="2"/>
  <c r="P157" i="2" s="1"/>
  <c r="P95" i="2"/>
  <c r="P158" i="2" s="1"/>
  <c r="P118" i="2"/>
  <c r="P180" i="2" s="1"/>
  <c r="P84" i="2"/>
  <c r="P148" i="2" s="1"/>
  <c r="P125" i="2"/>
  <c r="P187" i="2" s="1"/>
  <c r="P80" i="2"/>
  <c r="P144" i="2" s="1"/>
  <c r="P70" i="2"/>
  <c r="P134" i="2" s="1"/>
  <c r="P76" i="2"/>
  <c r="P140" i="2" s="1"/>
  <c r="P75" i="2"/>
  <c r="P139" i="2" s="1"/>
  <c r="P92" i="2"/>
  <c r="P155" i="2" s="1"/>
  <c r="P115" i="2"/>
  <c r="P177" i="2" s="1"/>
  <c r="P73" i="2"/>
  <c r="P137" i="2" s="1"/>
  <c r="P79" i="2"/>
  <c r="P143" i="2" s="1"/>
  <c r="P126" i="2"/>
  <c r="P188" i="2" s="1"/>
  <c r="P100" i="2"/>
  <c r="P163" i="2" s="1"/>
  <c r="P111" i="2"/>
  <c r="P173" i="2" s="1"/>
  <c r="P85" i="2"/>
  <c r="P149" i="2" s="1"/>
  <c r="P99" i="2"/>
  <c r="P162" i="2" s="1"/>
  <c r="P129" i="2"/>
  <c r="P191" i="2" s="1"/>
  <c r="P72" i="2"/>
  <c r="P136" i="2" s="1"/>
  <c r="P77" i="2"/>
  <c r="P141" i="2" s="1"/>
  <c r="P114" i="2"/>
  <c r="P176" i="2" s="1"/>
  <c r="P106" i="2"/>
  <c r="P169" i="2" s="1"/>
  <c r="P113" i="2"/>
  <c r="P175" i="2" s="1"/>
  <c r="P90" i="2"/>
  <c r="P153" i="2" s="1"/>
  <c r="P71" i="2"/>
  <c r="P135" i="2" s="1"/>
  <c r="P101" i="2"/>
  <c r="P164" i="2" s="1"/>
  <c r="P98" i="2"/>
  <c r="P161" i="2" s="1"/>
  <c r="P102" i="2"/>
  <c r="P165" i="2" s="1"/>
  <c r="P108" i="2"/>
  <c r="P171" i="2" s="1"/>
  <c r="P109" i="2"/>
  <c r="P172" i="2" s="1"/>
  <c r="P104" i="2"/>
  <c r="P167" i="2" s="1"/>
  <c r="P74" i="2"/>
  <c r="P138" i="2" s="1"/>
  <c r="P112" i="2"/>
  <c r="P174" i="2" s="1"/>
  <c r="P93" i="2"/>
  <c r="P156" i="2" s="1"/>
  <c r="P121" i="2"/>
  <c r="P183" i="2" s="1"/>
  <c r="P97" i="2"/>
  <c r="P160" i="2" s="1"/>
  <c r="P87" i="2"/>
  <c r="P151" i="2" s="1"/>
  <c r="P130" i="2"/>
  <c r="P192" i="2" s="1"/>
  <c r="P78" i="2"/>
  <c r="P142" i="2" s="1"/>
  <c r="P116" i="2"/>
  <c r="P178" i="2" s="1"/>
  <c r="P105" i="2"/>
  <c r="P168" i="2" s="1"/>
  <c r="P117" i="2"/>
  <c r="P179" i="2" s="1"/>
  <c r="P91" i="2"/>
  <c r="P154" i="2" s="1"/>
  <c r="P127" i="2"/>
  <c r="P189" i="2" s="1"/>
  <c r="P83" i="2"/>
  <c r="P147" i="2" s="1"/>
  <c r="P81" i="2"/>
  <c r="P145" i="2" s="1"/>
  <c r="P82" i="2"/>
  <c r="P146" i="2" s="1"/>
  <c r="P119" i="2"/>
  <c r="P181" i="2" s="1"/>
  <c r="P124" i="2"/>
  <c r="P186" i="2" s="1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 l="1"/>
  <c r="P66" i="1"/>
  <c r="Q46" i="1" s="1"/>
  <c r="T111" i="2" l="1"/>
  <c r="T173" i="2" s="1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 l="1"/>
  <c r="T133" i="2" s="1"/>
  <c r="T101" i="2"/>
  <c r="T164" i="2" s="1"/>
  <c r="T109" i="2"/>
  <c r="T172" i="2" s="1"/>
  <c r="T93" i="2"/>
  <c r="T125" i="2"/>
  <c r="T187" i="2" s="1"/>
  <c r="T121" i="2"/>
  <c r="T183" i="2" s="1"/>
  <c r="T75" i="2"/>
  <c r="T139" i="2" s="1"/>
  <c r="T113" i="2"/>
  <c r="T175" i="2" s="1"/>
  <c r="T90" i="2"/>
  <c r="T153" i="2" s="1"/>
  <c r="T76" i="2"/>
  <c r="T140" i="2" s="1"/>
  <c r="T120" i="2"/>
  <c r="T182" i="2" s="1"/>
  <c r="T129" i="2"/>
  <c r="T191" i="2" s="1"/>
  <c r="T128" i="2"/>
  <c r="T190" i="2" s="1"/>
  <c r="T74" i="2"/>
  <c r="T138" i="2" s="1"/>
  <c r="T114" i="2"/>
  <c r="T176" i="2" s="1"/>
  <c r="T123" i="2"/>
  <c r="T185" i="2" s="1"/>
  <c r="T100" i="2"/>
  <c r="T163" i="2" s="1"/>
  <c r="T86" i="2"/>
  <c r="T150" i="2" s="1"/>
  <c r="T79" i="2"/>
  <c r="T143" i="2" s="1"/>
  <c r="T107" i="2"/>
  <c r="T170" i="2" s="1"/>
  <c r="T119" i="2"/>
  <c r="T181" i="2" s="1"/>
  <c r="T70" i="2"/>
  <c r="T134" i="2" s="1"/>
  <c r="T112" i="2"/>
  <c r="T174" i="2" s="1"/>
  <c r="T105" i="2"/>
  <c r="T168" i="2" s="1"/>
  <c r="T98" i="2"/>
  <c r="T161" i="2" s="1"/>
  <c r="T130" i="2"/>
  <c r="T192" i="2" s="1"/>
  <c r="T88" i="2"/>
  <c r="T152" i="2" s="1"/>
  <c r="T92" i="2"/>
  <c r="T155" i="2" s="1"/>
  <c r="T72" i="2"/>
  <c r="T136" i="2" s="1"/>
  <c r="T124" i="2"/>
  <c r="T186" i="2" s="1"/>
  <c r="T122" i="2"/>
  <c r="T184" i="2" s="1"/>
  <c r="T80" i="2"/>
  <c r="T144" i="2" s="1"/>
  <c r="T73" i="2"/>
  <c r="T137" i="2" s="1"/>
  <c r="T99" i="2"/>
  <c r="T162" i="2" s="1"/>
  <c r="T102" i="2"/>
  <c r="T165" i="2" s="1"/>
  <c r="T118" i="2"/>
  <c r="T180" i="2" s="1"/>
  <c r="T115" i="2"/>
  <c r="T177" i="2" s="1"/>
  <c r="T71" i="2"/>
  <c r="T135" i="2" s="1"/>
  <c r="T78" i="2"/>
  <c r="T142" i="2" s="1"/>
  <c r="T77" i="2"/>
  <c r="T141" i="2" s="1"/>
  <c r="T116" i="2"/>
  <c r="T178" i="2" s="1"/>
  <c r="T94" i="2"/>
  <c r="T157" i="2" s="1"/>
  <c r="T87" i="2"/>
  <c r="T151" i="2" s="1"/>
  <c r="T127" i="2"/>
  <c r="T189" i="2" s="1"/>
  <c r="T97" i="2"/>
  <c r="T160" i="2" s="1"/>
  <c r="T103" i="2"/>
  <c r="T166" i="2" s="1"/>
  <c r="T126" i="2"/>
  <c r="T188" i="2" s="1"/>
  <c r="T117" i="2"/>
  <c r="T179" i="2" s="1"/>
  <c r="T106" i="2"/>
  <c r="T169" i="2" s="1"/>
  <c r="T84" i="2"/>
  <c r="T148" i="2" s="1"/>
  <c r="T96" i="2"/>
  <c r="T159" i="2" s="1"/>
  <c r="T95" i="2"/>
  <c r="T158" i="2" s="1"/>
  <c r="T85" i="2"/>
  <c r="T149" i="2" s="1"/>
  <c r="T104" i="2"/>
  <c r="T167" i="2" s="1"/>
  <c r="T83" i="2"/>
  <c r="T147" i="2" s="1"/>
  <c r="T82" i="2"/>
  <c r="T146" i="2" s="1"/>
  <c r="T81" i="2"/>
  <c r="T145" i="2" s="1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 l="1"/>
  <c r="B32" i="2"/>
  <c r="S66" i="1"/>
  <c r="T59" i="1" s="1"/>
  <c r="T62" i="1" l="1"/>
  <c r="T20" i="1"/>
  <c r="X85" i="2" s="1"/>
  <c r="T27" i="1"/>
  <c r="T49" i="1"/>
  <c r="X114" i="2" s="1"/>
  <c r="T56" i="1"/>
  <c r="T52" i="1"/>
  <c r="X117" i="2" s="1"/>
  <c r="T33" i="1"/>
  <c r="X98" i="2" s="1"/>
  <c r="T25" i="1"/>
  <c r="X90" i="2" s="1"/>
  <c r="T64" i="1"/>
  <c r="X129" i="2" s="1"/>
  <c r="T4" i="1"/>
  <c r="T69" i="1" s="1"/>
  <c r="T19" i="1"/>
  <c r="T84" i="1" s="1"/>
  <c r="T48" i="1"/>
  <c r="T113" i="1" s="1"/>
  <c r="T65" i="1"/>
  <c r="T130" i="1" s="1"/>
  <c r="T30" i="1"/>
  <c r="X95" i="2" s="1"/>
  <c r="T44" i="1"/>
  <c r="T109" i="1" s="1"/>
  <c r="T22" i="1"/>
  <c r="T87" i="1" s="1"/>
  <c r="T8" i="1"/>
  <c r="T73" i="1" s="1"/>
  <c r="T5" i="1"/>
  <c r="T70" i="1" s="1"/>
  <c r="T11" i="1"/>
  <c r="T76" i="1" s="1"/>
  <c r="T57" i="1"/>
  <c r="T122" i="1" s="1"/>
  <c r="T35" i="1"/>
  <c r="T100" i="1" s="1"/>
  <c r="T14" i="1"/>
  <c r="T79" i="1" s="1"/>
  <c r="T13" i="1"/>
  <c r="T78" i="1" s="1"/>
  <c r="T50" i="1"/>
  <c r="T115" i="1" s="1"/>
  <c r="T21" i="1"/>
  <c r="T86" i="1" s="1"/>
  <c r="T10" i="1"/>
  <c r="X75" i="2" s="1"/>
  <c r="T29" i="1"/>
  <c r="T94" i="1" s="1"/>
  <c r="T43" i="1"/>
  <c r="X108" i="2" s="1"/>
  <c r="T40" i="1"/>
  <c r="X105" i="2" s="1"/>
  <c r="T7" i="1"/>
  <c r="T12" i="1"/>
  <c r="X77" i="2" s="1"/>
  <c r="T26" i="1"/>
  <c r="X91" i="2" s="1"/>
  <c r="T39" i="1"/>
  <c r="X104" i="2" s="1"/>
  <c r="T23" i="1"/>
  <c r="X88" i="2" s="1"/>
  <c r="T54" i="1"/>
  <c r="T119" i="1" s="1"/>
  <c r="T41" i="1"/>
  <c r="X106" i="2" s="1"/>
  <c r="T61" i="1"/>
  <c r="T126" i="1" s="1"/>
  <c r="T63" i="1"/>
  <c r="X128" i="2" s="1"/>
  <c r="T36" i="1"/>
  <c r="X101" i="2" s="1"/>
  <c r="T55" i="1"/>
  <c r="X120" i="2" s="1"/>
  <c r="T51" i="1"/>
  <c r="X116" i="2" s="1"/>
  <c r="T32" i="1"/>
  <c r="X97" i="2" s="1"/>
  <c r="T47" i="1"/>
  <c r="T112" i="1" s="1"/>
  <c r="T31" i="1"/>
  <c r="X96" i="2" s="1"/>
  <c r="T38" i="1"/>
  <c r="T103" i="1" s="1"/>
  <c r="T15" i="1"/>
  <c r="X80" i="2" s="1"/>
  <c r="T6" i="1"/>
  <c r="T71" i="1" s="1"/>
  <c r="T58" i="1"/>
  <c r="X123" i="2" s="1"/>
  <c r="T28" i="1"/>
  <c r="X93" i="2" s="1"/>
  <c r="T60" i="1"/>
  <c r="X125" i="2" s="1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 l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 l="1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 l="1"/>
  <c r="AB121" i="2"/>
  <c r="AB183" i="2" s="1"/>
  <c r="X175" i="2"/>
  <c r="AB113" i="2"/>
  <c r="AB175" i="2" s="1"/>
  <c r="X141" i="2"/>
  <c r="AB77" i="2"/>
  <c r="AB141" i="2" s="1"/>
  <c r="X190" i="2"/>
  <c r="AB128" i="2"/>
  <c r="AB190" i="2" s="1"/>
  <c r="X186" i="2"/>
  <c r="AB124" i="2"/>
  <c r="AB186" i="2" s="1"/>
  <c r="X164" i="2"/>
  <c r="AB101" i="2"/>
  <c r="AB164" i="2" s="1"/>
  <c r="X139" i="2"/>
  <c r="X135" i="2"/>
  <c r="AB71" i="2"/>
  <c r="AB135" i="2" s="1"/>
  <c r="X191" i="2"/>
  <c r="AB129" i="2"/>
  <c r="AB191" i="2" s="1"/>
  <c r="X152" i="2"/>
  <c r="AB88" i="2"/>
  <c r="AB152" i="2" s="1"/>
  <c r="X167" i="2"/>
  <c r="AB104" i="2"/>
  <c r="AB167" i="2" s="1"/>
  <c r="X182" i="2"/>
  <c r="AB120" i="2"/>
  <c r="AB182" i="2" s="1"/>
  <c r="X159" i="2"/>
  <c r="AB96" i="2"/>
  <c r="AB159" i="2" s="1"/>
  <c r="X149" i="2"/>
  <c r="AB85" i="2"/>
  <c r="AB149" i="2" s="1"/>
  <c r="X172" i="2"/>
  <c r="AB109" i="2"/>
  <c r="AB172" i="2" s="1"/>
  <c r="X184" i="2"/>
  <c r="AB122" i="2"/>
  <c r="AB184" i="2" s="1"/>
  <c r="X163" i="2"/>
  <c r="AB100" i="2"/>
  <c r="AB163" i="2" s="1"/>
  <c r="X185" i="2"/>
  <c r="AB123" i="2"/>
  <c r="AB185" i="2" s="1"/>
  <c r="X157" i="2"/>
  <c r="AB94" i="2"/>
  <c r="AB157" i="2" s="1"/>
  <c r="X158" i="2"/>
  <c r="AB95" i="2"/>
  <c r="AB158" i="2" s="1"/>
  <c r="X161" i="2"/>
  <c r="AB98" i="2"/>
  <c r="AB161" i="2" s="1"/>
  <c r="X176" i="2"/>
  <c r="AB114" i="2"/>
  <c r="AB176" i="2" s="1"/>
  <c r="X154" i="2"/>
  <c r="X150" i="2"/>
  <c r="AB86" i="2"/>
  <c r="AB150" i="2" s="1"/>
  <c r="X162" i="2"/>
  <c r="AB99" i="2"/>
  <c r="AB162" i="2" s="1"/>
  <c r="X189" i="2"/>
  <c r="AB127" i="2"/>
  <c r="AB189" i="2" s="1"/>
  <c r="X148" i="2"/>
  <c r="AB84" i="2"/>
  <c r="AB148" i="2" s="1"/>
  <c r="X153" i="2"/>
  <c r="AB90" i="2"/>
  <c r="AB153" i="2" s="1"/>
  <c r="X178" i="2"/>
  <c r="AB116" i="2"/>
  <c r="AB178" i="2" s="1"/>
  <c r="X140" i="2"/>
  <c r="AB76" i="2"/>
  <c r="AB140" i="2" s="1"/>
  <c r="X138" i="2"/>
  <c r="AB74" i="2"/>
  <c r="AB138" i="2" s="1"/>
  <c r="X142" i="2"/>
  <c r="AB78" i="2"/>
  <c r="AB142" i="2" s="1"/>
  <c r="X151" i="2"/>
  <c r="AB87" i="2"/>
  <c r="AB151" i="2" s="1"/>
  <c r="X160" i="2"/>
  <c r="AB97" i="2"/>
  <c r="AB160" i="2" s="1"/>
  <c r="X177" i="2"/>
  <c r="AB115" i="2"/>
  <c r="AB177" i="2" s="1"/>
  <c r="X144" i="2"/>
  <c r="AB80" i="2"/>
  <c r="AB144" i="2" s="1"/>
  <c r="X165" i="2"/>
  <c r="AB102" i="2"/>
  <c r="AB165" i="2" s="1"/>
  <c r="X156" i="2"/>
  <c r="AB93" i="2"/>
  <c r="AB156" i="2" s="1"/>
  <c r="X168" i="2"/>
  <c r="AB105" i="2"/>
  <c r="AB168" i="2" s="1"/>
  <c r="X143" i="2"/>
  <c r="AB79" i="2"/>
  <c r="AB143" i="2" s="1"/>
  <c r="X187" i="2"/>
  <c r="AB125" i="2"/>
  <c r="AB187" i="2" s="1"/>
  <c r="X181" i="2"/>
  <c r="AB119" i="2"/>
  <c r="AB181" i="2" s="1"/>
  <c r="X155" i="2"/>
  <c r="AB92" i="2"/>
  <c r="AB155" i="2" s="1"/>
  <c r="X134" i="2"/>
  <c r="AB70" i="2"/>
  <c r="AB134" i="2" s="1"/>
  <c r="X169" i="2"/>
  <c r="AB106" i="2"/>
  <c r="AB169" i="2" s="1"/>
  <c r="X137" i="2"/>
  <c r="AB73" i="2"/>
  <c r="AB137" i="2" s="1"/>
  <c r="X180" i="2"/>
  <c r="AB118" i="2"/>
  <c r="AB180" i="2" s="1"/>
  <c r="X174" i="2"/>
  <c r="AB112" i="2"/>
  <c r="AB174" i="2" s="1"/>
  <c r="X133" i="2"/>
  <c r="AB69" i="2"/>
  <c r="AB133" i="2" s="1"/>
  <c r="AB107" i="2"/>
  <c r="AB170" i="2" s="1"/>
  <c r="X179" i="2"/>
  <c r="AB117" i="2"/>
  <c r="AB179" i="2" s="1"/>
  <c r="X171" i="2"/>
  <c r="AB108" i="2"/>
  <c r="AB171" i="2" s="1"/>
  <c r="X166" i="2"/>
  <c r="AB103" i="2"/>
  <c r="AB166" i="2" s="1"/>
  <c r="X188" i="2"/>
  <c r="AB126" i="2"/>
  <c r="AB188" i="2" s="1"/>
  <c r="X136" i="2"/>
  <c r="AB72" i="2"/>
  <c r="AB136" i="2" s="1"/>
  <c r="X145" i="2"/>
  <c r="AB81" i="2"/>
  <c r="AB145" i="2" s="1"/>
  <c r="X146" i="2"/>
  <c r="AB82" i="2"/>
  <c r="AB146" i="2" s="1"/>
  <c r="X147" i="2"/>
  <c r="AB83" i="2"/>
  <c r="AB147" i="2" s="1"/>
  <c r="X192" i="2"/>
  <c r="AB130" i="2"/>
  <c r="AB192" i="2" s="1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 l="1"/>
  <c r="Z95" i="1" s="1"/>
  <c r="Z11" i="1"/>
  <c r="B37" i="2"/>
  <c r="Z34" i="1"/>
  <c r="Z35" i="1"/>
  <c r="AF95" i="2" l="1"/>
  <c r="AF158" i="2" s="1"/>
  <c r="Z76" i="1"/>
  <c r="AF76" i="2"/>
  <c r="AF140" i="2" s="1"/>
  <c r="AF100" i="2"/>
  <c r="AF163" i="2" s="1"/>
  <c r="AF99" i="2"/>
  <c r="AF162" i="2" s="1"/>
  <c r="B38" i="2"/>
  <c r="Z100" i="1"/>
  <c r="Z99" i="1"/>
  <c r="AC13" i="1" l="1"/>
  <c r="AC12" i="1"/>
  <c r="AC31" i="1"/>
  <c r="B39" i="2"/>
  <c r="AC77" i="1" l="1"/>
  <c r="AJ77" i="2"/>
  <c r="AJ141" i="2" s="1"/>
  <c r="AC78" i="1"/>
  <c r="AJ78" i="2"/>
  <c r="AJ142" i="2" s="1"/>
  <c r="AJ96" i="2"/>
  <c r="AJ159" i="2" s="1"/>
  <c r="AC96" i="1"/>
  <c r="B40" i="2"/>
  <c r="AF15" i="1" l="1"/>
  <c r="AF14" i="1"/>
  <c r="AF32" i="1"/>
  <c r="B41" i="2"/>
  <c r="AF79" i="1" l="1"/>
  <c r="AN79" i="2"/>
  <c r="AN143" i="2" s="1"/>
  <c r="AF80" i="1"/>
  <c r="AN80" i="2"/>
  <c r="AN144" i="2" s="1"/>
  <c r="AF97" i="1"/>
  <c r="AN97" i="2"/>
  <c r="AN160" i="2" s="1"/>
  <c r="B42" i="2"/>
  <c r="AI17" i="1" l="1"/>
  <c r="AI16" i="1"/>
  <c r="AI33" i="1"/>
  <c r="B43" i="2"/>
  <c r="AR81" i="2" l="1"/>
  <c r="AR145" i="2" s="1"/>
  <c r="AI81" i="1"/>
  <c r="AR82" i="2"/>
  <c r="AR146" i="2" s="1"/>
  <c r="AI82" i="1"/>
  <c r="AR98" i="2"/>
  <c r="AR161" i="2" s="1"/>
  <c r="AI98" i="1"/>
  <c r="B44" i="2"/>
  <c r="BS59" i="1" l="1"/>
  <c r="BS58" i="1"/>
  <c r="BS60" i="1"/>
  <c r="B45" i="2"/>
  <c r="CN125" i="2" l="1"/>
  <c r="CN187" i="2" s="1"/>
  <c r="BS125" i="1"/>
  <c r="CN123" i="2"/>
  <c r="CN185" i="2" s="1"/>
  <c r="BS123" i="1"/>
  <c r="CN124" i="2"/>
  <c r="CN186" i="2" s="1"/>
  <c r="BS124" i="1"/>
  <c r="B46" i="2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s="1"/>
  <c r="HJ69" i="2" l="1"/>
  <c r="G4" i="1" l="1"/>
  <c r="G66" i="1" l="1"/>
  <c r="H21" i="1" l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 l="1"/>
  <c r="H76" i="2"/>
  <c r="H140" i="2" s="1"/>
  <c r="I76" i="2"/>
  <c r="H106" i="2"/>
  <c r="H169" i="2" s="1"/>
  <c r="H106" i="1"/>
  <c r="I106" i="2"/>
  <c r="H118" i="1"/>
  <c r="H118" i="2"/>
  <c r="H180" i="2" s="1"/>
  <c r="I118" i="2"/>
  <c r="H127" i="1"/>
  <c r="H127" i="2"/>
  <c r="H189" i="2" s="1"/>
  <c r="I127" i="2"/>
  <c r="H90" i="2"/>
  <c r="H153" i="2" s="1"/>
  <c r="H90" i="1"/>
  <c r="I90" i="2"/>
  <c r="H107" i="1"/>
  <c r="H107" i="2"/>
  <c r="H170" i="2" s="1"/>
  <c r="I107" i="2"/>
  <c r="H73" i="1"/>
  <c r="H73" i="2"/>
  <c r="H137" i="2" s="1"/>
  <c r="I73" i="2"/>
  <c r="H97" i="1"/>
  <c r="H97" i="2"/>
  <c r="H160" i="2" s="1"/>
  <c r="I97" i="2"/>
  <c r="H112" i="2"/>
  <c r="H174" i="2" s="1"/>
  <c r="H112" i="1"/>
  <c r="I112" i="2"/>
  <c r="H119" i="2"/>
  <c r="H181" i="2" s="1"/>
  <c r="H119" i="1"/>
  <c r="I119" i="2"/>
  <c r="H77" i="1"/>
  <c r="H77" i="2"/>
  <c r="H141" i="2" s="1"/>
  <c r="I77" i="2"/>
  <c r="H83" i="1"/>
  <c r="H83" i="2"/>
  <c r="H147" i="2" s="1"/>
  <c r="I83" i="2"/>
  <c r="H84" i="2"/>
  <c r="H148" i="2" s="1"/>
  <c r="H84" i="1"/>
  <c r="I84" i="2"/>
  <c r="H88" i="1"/>
  <c r="H88" i="2"/>
  <c r="H152" i="2" s="1"/>
  <c r="I88" i="2"/>
  <c r="H122" i="1"/>
  <c r="H122" i="2"/>
  <c r="H184" i="2" s="1"/>
  <c r="I122" i="2"/>
  <c r="H113" i="1"/>
  <c r="H113" i="2"/>
  <c r="H175" i="2" s="1"/>
  <c r="I113" i="2"/>
  <c r="H75" i="2"/>
  <c r="H139" i="2" s="1"/>
  <c r="H75" i="1"/>
  <c r="I75" i="2"/>
  <c r="H121" i="2"/>
  <c r="H183" i="2" s="1"/>
  <c r="H121" i="1"/>
  <c r="I121" i="2"/>
  <c r="H102" i="2"/>
  <c r="H165" i="2" s="1"/>
  <c r="H102" i="1"/>
  <c r="I102" i="2"/>
  <c r="H109" i="2"/>
  <c r="H172" i="2" s="1"/>
  <c r="H109" i="1"/>
  <c r="I109" i="2"/>
  <c r="H74" i="1"/>
  <c r="H74" i="2"/>
  <c r="H138" i="2" s="1"/>
  <c r="I74" i="2"/>
  <c r="H94" i="2"/>
  <c r="H157" i="2" s="1"/>
  <c r="H94" i="1"/>
  <c r="I94" i="2"/>
  <c r="H111" i="1"/>
  <c r="H111" i="2"/>
  <c r="H173" i="2" s="1"/>
  <c r="I111" i="2"/>
  <c r="H117" i="2"/>
  <c r="H179" i="2" s="1"/>
  <c r="H117" i="1"/>
  <c r="I117" i="2"/>
  <c r="H124" i="2"/>
  <c r="H186" i="2" s="1"/>
  <c r="H124" i="1"/>
  <c r="I124" i="2"/>
  <c r="H80" i="1"/>
  <c r="H80" i="2"/>
  <c r="H144" i="2" s="1"/>
  <c r="I80" i="2"/>
  <c r="H103" i="1"/>
  <c r="H103" i="2"/>
  <c r="H166" i="2" s="1"/>
  <c r="I103" i="2"/>
  <c r="H120" i="2"/>
  <c r="H182" i="2" s="1"/>
  <c r="H120" i="1"/>
  <c r="I120" i="2"/>
  <c r="H125" i="1"/>
  <c r="H125" i="2"/>
  <c r="H187" i="2" s="1"/>
  <c r="I125" i="2"/>
  <c r="H130" i="1"/>
  <c r="H130" i="2"/>
  <c r="H192" i="2" s="1"/>
  <c r="I130" i="2"/>
  <c r="H95" i="1"/>
  <c r="H95" i="2"/>
  <c r="H158" i="2" s="1"/>
  <c r="I95" i="2"/>
  <c r="H100" i="1"/>
  <c r="H100" i="2"/>
  <c r="H163" i="2" s="1"/>
  <c r="I100" i="2"/>
  <c r="H115" i="1"/>
  <c r="H115" i="2"/>
  <c r="H177" i="2" s="1"/>
  <c r="I115" i="2"/>
  <c r="H108" i="1"/>
  <c r="H108" i="2"/>
  <c r="H171" i="2" s="1"/>
  <c r="I108" i="2"/>
  <c r="H71" i="1"/>
  <c r="H71" i="2"/>
  <c r="H135" i="2" s="1"/>
  <c r="I71" i="2"/>
  <c r="H104" i="1"/>
  <c r="H104" i="2"/>
  <c r="H167" i="2" s="1"/>
  <c r="I104" i="2"/>
  <c r="H93" i="1"/>
  <c r="H93" i="2"/>
  <c r="H156" i="2" s="1"/>
  <c r="I93" i="2"/>
  <c r="H101" i="2"/>
  <c r="H164" i="2" s="1"/>
  <c r="H101" i="1"/>
  <c r="I101" i="2"/>
  <c r="H69" i="2"/>
  <c r="H133" i="2" s="1"/>
  <c r="H69" i="1"/>
  <c r="H66" i="1"/>
  <c r="H2" i="1" s="1"/>
  <c r="J2" i="1" s="1"/>
  <c r="I69" i="2"/>
  <c r="H99" i="1"/>
  <c r="H99" i="2"/>
  <c r="H162" i="2" s="1"/>
  <c r="I99" i="2"/>
  <c r="H81" i="2"/>
  <c r="H145" i="2" s="1"/>
  <c r="H81" i="1"/>
  <c r="I81" i="2"/>
  <c r="H79" i="2"/>
  <c r="H143" i="2" s="1"/>
  <c r="H79" i="1"/>
  <c r="I79" i="2"/>
  <c r="H114" i="2"/>
  <c r="H176" i="2" s="1"/>
  <c r="H114" i="1"/>
  <c r="I114" i="2"/>
  <c r="H123" i="1"/>
  <c r="H123" i="2"/>
  <c r="H185" i="2" s="1"/>
  <c r="I123" i="2"/>
  <c r="H98" i="1"/>
  <c r="H98" i="2"/>
  <c r="H161" i="2" s="1"/>
  <c r="I98" i="2"/>
  <c r="H129" i="2"/>
  <c r="H191" i="2" s="1"/>
  <c r="H129" i="1"/>
  <c r="I129" i="2"/>
  <c r="H85" i="2"/>
  <c r="H149" i="2" s="1"/>
  <c r="H85" i="1"/>
  <c r="I85" i="2"/>
  <c r="H96" i="1"/>
  <c r="H96" i="2"/>
  <c r="H159" i="2" s="1"/>
  <c r="I96" i="2"/>
  <c r="H87" i="2"/>
  <c r="H151" i="2" s="1"/>
  <c r="H87" i="1"/>
  <c r="I87" i="2"/>
  <c r="H72" i="1"/>
  <c r="H72" i="2"/>
  <c r="H136" i="2" s="1"/>
  <c r="I72" i="2"/>
  <c r="H128" i="1"/>
  <c r="H128" i="2"/>
  <c r="H190" i="2" s="1"/>
  <c r="I128" i="2"/>
  <c r="H105" i="2"/>
  <c r="H168" i="2" s="1"/>
  <c r="H105" i="1"/>
  <c r="I105" i="2"/>
  <c r="H82" i="2"/>
  <c r="H146" i="2" s="1"/>
  <c r="H82" i="1"/>
  <c r="I82" i="2"/>
  <c r="H78" i="1"/>
  <c r="H78" i="2"/>
  <c r="H142" i="2" s="1"/>
  <c r="I78" i="2"/>
  <c r="H91" i="2"/>
  <c r="H154" i="2" s="1"/>
  <c r="H91" i="1"/>
  <c r="I91" i="2"/>
  <c r="H116" i="2"/>
  <c r="H178" i="2" s="1"/>
  <c r="H116" i="1"/>
  <c r="I116" i="2"/>
  <c r="H70" i="1"/>
  <c r="H70" i="2"/>
  <c r="H134" i="2" s="1"/>
  <c r="I70" i="2"/>
  <c r="H92" i="2"/>
  <c r="H155" i="2" s="1"/>
  <c r="H92" i="1"/>
  <c r="I92" i="2"/>
  <c r="H126" i="2"/>
  <c r="H188" i="2" s="1"/>
  <c r="H126" i="1"/>
  <c r="I126" i="2"/>
  <c r="H86" i="1"/>
  <c r="H86" i="2"/>
  <c r="H150" i="2" s="1"/>
  <c r="I86" i="2"/>
  <c r="K46" i="1" l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 s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 l="1"/>
  <c r="K66" i="1"/>
  <c r="K2" i="1" s="1"/>
  <c r="M2" i="1" s="1"/>
  <c r="L91" i="2"/>
  <c r="L154" i="2" s="1"/>
  <c r="K111" i="1"/>
  <c r="L111" i="2"/>
  <c r="L173" i="2" s="1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 l="1"/>
  <c r="T42" i="1"/>
  <c r="J133" i="1" a="1"/>
  <c r="J133" i="1" s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 s="1"/>
  <c r="F9" i="2" s="1"/>
  <c r="F10" i="2" s="1"/>
  <c r="F11" i="2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G6" i="2"/>
  <c r="P123" i="2" l="1"/>
  <c r="P185" i="2" s="1"/>
  <c r="N66" i="1"/>
  <c r="N2" i="1" s="1"/>
  <c r="P2" i="1" s="1"/>
  <c r="N123" i="1"/>
  <c r="M133" i="1" s="1" a="1"/>
  <c r="M133" i="1" s="1"/>
  <c r="Q123" i="2"/>
  <c r="T107" i="1"/>
  <c r="X107" i="2"/>
  <c r="X170" i="2" s="1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 l="1"/>
  <c r="O6" i="2" s="1" a="1"/>
  <c r="O6" i="2" s="1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 l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T108" i="2"/>
  <c r="T171" i="2" s="1"/>
  <c r="Q108" i="1"/>
  <c r="U108" i="2"/>
  <c r="T91" i="2"/>
  <c r="T154" i="2" s="1"/>
  <c r="Q66" i="1"/>
  <c r="Q2" i="1" s="1"/>
  <c r="S2" i="1" s="1"/>
  <c r="T46" i="1" s="1"/>
  <c r="Q91" i="1"/>
  <c r="P133" i="1" s="1" a="1"/>
  <c r="P133" i="1" s="1"/>
  <c r="U91" i="2"/>
  <c r="U185" i="2"/>
  <c r="Y123" i="2"/>
  <c r="W91" i="1"/>
  <c r="AB91" i="2"/>
  <c r="AB154" i="2" s="1"/>
  <c r="W111" i="1"/>
  <c r="AB111" i="2"/>
  <c r="AB173" i="2" s="1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 l="1"/>
  <c r="Y91" i="2"/>
  <c r="X111" i="2"/>
  <c r="X173" i="2" s="1"/>
  <c r="T111" i="1"/>
  <c r="S133" i="1" s="1" a="1"/>
  <c r="S133" i="1" s="1"/>
  <c r="T66" i="1"/>
  <c r="T2" i="1" s="1"/>
  <c r="V2" i="1" s="1"/>
  <c r="W10" i="1" s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 l="1"/>
  <c r="V133" i="1" s="1" a="1"/>
  <c r="V133" i="1" s="1"/>
  <c r="AB75" i="2"/>
  <c r="AB139" i="2" s="1"/>
  <c r="AC75" i="2"/>
  <c r="W66" i="1"/>
  <c r="W2" i="1" s="1"/>
  <c r="Y2" i="1" s="1"/>
  <c r="Z58" i="1" s="1"/>
  <c r="AC185" i="2"/>
  <c r="Y173" i="2"/>
  <c r="AC111" i="2"/>
  <c r="Y171" i="2"/>
  <c r="AC108" i="2"/>
  <c r="Y154" i="2"/>
  <c r="W6" i="2" s="1" a="1"/>
  <c r="AC91" i="2"/>
  <c r="S6" i="2" a="1"/>
  <c r="Z107" i="1"/>
  <c r="AF107" i="2"/>
  <c r="AF170" i="2" s="1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 l="1"/>
  <c r="AF185" i="2" s="1"/>
  <c r="Z123" i="1"/>
  <c r="Z66" i="1"/>
  <c r="Z2" i="1" s="1"/>
  <c r="AB2" i="1" s="1"/>
  <c r="AG123" i="2"/>
  <c r="AC139" i="2"/>
  <c r="AG75" i="2"/>
  <c r="Y133" i="1" a="1"/>
  <c r="Y133" i="1" s="1"/>
  <c r="AG91" i="2"/>
  <c r="AC154" i="2"/>
  <c r="AG111" i="2"/>
  <c r="AC173" i="2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S6" i="2"/>
  <c r="AG108" i="2"/>
  <c r="AC171" i="2"/>
  <c r="V7" i="2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 l="1"/>
  <c r="AG139" i="2"/>
  <c r="AK108" i="2"/>
  <c r="AG171" i="2"/>
  <c r="AG173" i="2"/>
  <c r="AK111" i="2"/>
  <c r="AA6" i="2" a="1"/>
  <c r="AO123" i="2"/>
  <c r="AK185" i="2"/>
  <c r="AG154" i="2"/>
  <c r="AE6" i="2" s="1" a="1"/>
  <c r="AK91" i="2"/>
  <c r="AJ114" i="2"/>
  <c r="AJ176" i="2" s="1"/>
  <c r="AC114" i="1"/>
  <c r="AK114" i="2"/>
  <c r="AJ115" i="2"/>
  <c r="AJ177" i="2" s="1"/>
  <c r="AC115" i="1"/>
  <c r="AK115" i="2"/>
  <c r="AJ86" i="2"/>
  <c r="AJ150" i="2" s="1"/>
  <c r="AC86" i="1"/>
  <c r="AK86" i="2"/>
  <c r="AC66" i="1"/>
  <c r="AC2" i="1" s="1"/>
  <c r="AE2" i="1" s="1"/>
  <c r="AF42" i="1" s="1"/>
  <c r="AO107" i="2" s="1"/>
  <c r="AJ71" i="2"/>
  <c r="AJ135" i="2" s="1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 l="1"/>
  <c r="AO75" i="2"/>
  <c r="AD7" i="2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E6" i="2"/>
  <c r="AK154" i="2"/>
  <c r="AO91" i="2"/>
  <c r="AO154" i="2" s="1"/>
  <c r="AA6" i="2"/>
  <c r="Z7" i="2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AO111" i="2"/>
  <c r="AO173" i="2" s="1"/>
  <c r="AK173" i="2"/>
  <c r="AO185" i="2"/>
  <c r="AS123" i="2"/>
  <c r="AK171" i="2"/>
  <c r="AO108" i="2"/>
  <c r="AB133" i="1" a="1"/>
  <c r="AB133" i="1" s="1"/>
  <c r="AO114" i="2"/>
  <c r="AK176" i="2"/>
  <c r="AO170" i="2"/>
  <c r="AS107" i="2"/>
  <c r="AN107" i="2"/>
  <c r="AN170" i="2" s="1"/>
  <c r="AF107" i="1"/>
  <c r="AE133" i="1" s="1" a="1"/>
  <c r="AE133" i="1" s="1"/>
  <c r="AF66" i="1"/>
  <c r="AF2" i="1" s="1"/>
  <c r="AH2" i="1" s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 l="1"/>
  <c r="AI60" i="1"/>
  <c r="AI64" i="1"/>
  <c r="AI32" i="1"/>
  <c r="AS75" i="2"/>
  <c r="AO139" i="2"/>
  <c r="AO171" i="2"/>
  <c r="AS108" i="2"/>
  <c r="AW123" i="2"/>
  <c r="AS185" i="2"/>
  <c r="AI6" i="2" a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 l="1"/>
  <c r="AR160" i="2" s="1"/>
  <c r="AI97" i="1"/>
  <c r="AS97" i="2"/>
  <c r="AI129" i="1"/>
  <c r="AR129" i="2"/>
  <c r="AR191" i="2" s="1"/>
  <c r="AS129" i="2"/>
  <c r="AI125" i="1"/>
  <c r="AR125" i="2"/>
  <c r="AR187" i="2" s="1"/>
  <c r="AS125" i="2"/>
  <c r="AS139" i="2"/>
  <c r="AW75" i="2"/>
  <c r="AI120" i="1"/>
  <c r="AR120" i="2"/>
  <c r="AR182" i="2" s="1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 s="1"/>
  <c r="AS111" i="2"/>
  <c r="AS177" i="2"/>
  <c r="AW115" i="2"/>
  <c r="AI66" i="1"/>
  <c r="AI2" i="1" s="1"/>
  <c r="AK2" i="1" s="1"/>
  <c r="AL42" i="1" s="1"/>
  <c r="AI91" i="1"/>
  <c r="AR91" i="2"/>
  <c r="AR154" i="2" s="1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 l="1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 s="1"/>
  <c r="AS154" i="2"/>
  <c r="AW91" i="2"/>
  <c r="AW177" i="2"/>
  <c r="AL7" i="2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M6" i="2"/>
  <c r="AW176" i="2"/>
  <c r="AW111" i="2"/>
  <c r="AS173" i="2"/>
  <c r="AW150" i="2"/>
  <c r="AW135" i="2"/>
  <c r="AL66" i="1"/>
  <c r="AL2" i="1" s="1"/>
  <c r="AN2" i="1" s="1"/>
  <c r="AV107" i="2"/>
  <c r="AV170" i="2" s="1"/>
  <c r="AL107" i="1"/>
  <c r="AK133" i="1" s="1" a="1"/>
  <c r="AK133" i="1" s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 l="1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 s="1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 l="1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 s="1"/>
  <c r="AP9" i="2" s="1"/>
  <c r="AP10" i="2" s="1"/>
  <c r="AP11" i="2" s="1"/>
  <c r="AP12" i="2" s="1"/>
  <c r="AP13" i="2" s="1"/>
  <c r="AP14" i="2" s="1"/>
  <c r="AP15" i="2" s="1"/>
  <c r="AP16" i="2" s="1"/>
  <c r="AP17" i="2" s="1"/>
  <c r="AP18" i="2" s="1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U6" i="2" a="1"/>
  <c r="AU6" i="2" s="1"/>
  <c r="AZ115" i="2"/>
  <c r="AZ177" i="2" s="1"/>
  <c r="AO115" i="1"/>
  <c r="BA115" i="2"/>
  <c r="BA173" i="2"/>
  <c r="BE111" i="2"/>
  <c r="AZ114" i="2"/>
  <c r="AZ176" i="2" s="1"/>
  <c r="AO114" i="1"/>
  <c r="BA114" i="2"/>
  <c r="AO86" i="1"/>
  <c r="AZ86" i="2"/>
  <c r="AZ150" i="2" s="1"/>
  <c r="BA86" i="2"/>
  <c r="BA154" i="2"/>
  <c r="BE91" i="2"/>
  <c r="BA170" i="2"/>
  <c r="AZ71" i="2"/>
  <c r="AZ135" i="2" s="1"/>
  <c r="AO71" i="1"/>
  <c r="AO66" i="1"/>
  <c r="AO2" i="1" s="1"/>
  <c r="AQ2" i="1" s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 l="1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 s="1"/>
  <c r="AT9" i="2" s="1"/>
  <c r="AT10" i="2" s="1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N133" i="1" a="1"/>
  <c r="AN133" i="1" s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 l="1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 s="1"/>
  <c r="AR107" i="1"/>
  <c r="AQ133" i="1" s="1" a="1"/>
  <c r="AQ133" i="1" s="1"/>
  <c r="AR66" i="1"/>
  <c r="AR2" i="1" s="1"/>
  <c r="AT2" i="1" s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 l="1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 s="1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 l="1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M150" i="2"/>
  <c r="AU111" i="1"/>
  <c r="BH111" i="2"/>
  <c r="BH173" i="2" s="1"/>
  <c r="BI111" i="2"/>
  <c r="BH91" i="2"/>
  <c r="BH154" i="2" s="1"/>
  <c r="AU91" i="1"/>
  <c r="AT133" i="1" s="1" a="1"/>
  <c r="AT133" i="1" s="1"/>
  <c r="AU66" i="1"/>
  <c r="AU2" i="1" s="1"/>
  <c r="AW2" i="1" s="1"/>
  <c r="BI91" i="2"/>
  <c r="BM177" i="2"/>
  <c r="BI170" i="2"/>
  <c r="BM176" i="2"/>
  <c r="CG142" i="2"/>
  <c r="CK78" i="2"/>
  <c r="CG179" i="2"/>
  <c r="CK117" i="2"/>
  <c r="CG184" i="2"/>
  <c r="CK122" i="2"/>
  <c r="CG156" i="2"/>
  <c r="CK93" i="2"/>
  <c r="CG159" i="2"/>
  <c r="CK96" i="2"/>
  <c r="CG143" i="2"/>
  <c r="CK79" i="2"/>
  <c r="CG167" i="2"/>
  <c r="CK104" i="2"/>
  <c r="CG188" i="2"/>
  <c r="CK126" i="2"/>
  <c r="CG178" i="2"/>
  <c r="CK116" i="2"/>
  <c r="CG174" i="2"/>
  <c r="CK112" i="2"/>
  <c r="CG169" i="2"/>
  <c r="CK106" i="2"/>
  <c r="CG180" i="2"/>
  <c r="CK118" i="2"/>
  <c r="CG186" i="2"/>
  <c r="CK124" i="2"/>
  <c r="CG133" i="2"/>
  <c r="CK69" i="2"/>
  <c r="CG189" i="2"/>
  <c r="CK127" i="2"/>
  <c r="CG157" i="2"/>
  <c r="CK94" i="2"/>
  <c r="CG137" i="2"/>
  <c r="CK73" i="2"/>
  <c r="CG134" i="2"/>
  <c r="CK70" i="2"/>
  <c r="CG152" i="2"/>
  <c r="CK88" i="2"/>
  <c r="CG165" i="2"/>
  <c r="CK102" i="2"/>
  <c r="CG146" i="2"/>
  <c r="CK82" i="2"/>
  <c r="CG147" i="2"/>
  <c r="CK83" i="2"/>
  <c r="CG162" i="2"/>
  <c r="CK99" i="2"/>
  <c r="CG164" i="2"/>
  <c r="CK101" i="2"/>
  <c r="CG145" i="2"/>
  <c r="CK81" i="2"/>
  <c r="CG168" i="2"/>
  <c r="CK105" i="2"/>
  <c r="CG148" i="2"/>
  <c r="CK84" i="2"/>
  <c r="CG158" i="2"/>
  <c r="CK95" i="2"/>
  <c r="CG175" i="2"/>
  <c r="CK113" i="2"/>
  <c r="CG144" i="2"/>
  <c r="CK80" i="2"/>
  <c r="CG183" i="2"/>
  <c r="CK121" i="2"/>
  <c r="CG141" i="2"/>
  <c r="CK77" i="2"/>
  <c r="CG181" i="2"/>
  <c r="CK119" i="2"/>
  <c r="CG149" i="2"/>
  <c r="CK85" i="2"/>
  <c r="CG161" i="2"/>
  <c r="CK98" i="2"/>
  <c r="CG155" i="2"/>
  <c r="CK92" i="2"/>
  <c r="CG136" i="2"/>
  <c r="CK72" i="2"/>
  <c r="CG140" i="2"/>
  <c r="CK76" i="2"/>
  <c r="CG153" i="2"/>
  <c r="CK90" i="2"/>
  <c r="CG151" i="2"/>
  <c r="CK87" i="2"/>
  <c r="CG172" i="2"/>
  <c r="CK109" i="2"/>
  <c r="CG192" i="2"/>
  <c r="CK130" i="2"/>
  <c r="CG190" i="2"/>
  <c r="CK128" i="2"/>
  <c r="CG138" i="2"/>
  <c r="CK74" i="2"/>
  <c r="CG163" i="2"/>
  <c r="CK100" i="2"/>
  <c r="CG166" i="2"/>
  <c r="CK103" i="2"/>
  <c r="BY125" i="2" l="1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K161" i="2"/>
  <c r="CO98" i="2"/>
  <c r="CK149" i="2"/>
  <c r="CO85" i="2"/>
  <c r="CK175" i="2"/>
  <c r="CO113" i="2"/>
  <c r="CK145" i="2"/>
  <c r="CO81" i="2"/>
  <c r="CK162" i="2"/>
  <c r="CO99" i="2"/>
  <c r="CK147" i="2"/>
  <c r="CO83" i="2"/>
  <c r="CK133" i="2"/>
  <c r="CO69" i="2"/>
  <c r="CK186" i="2"/>
  <c r="CO124" i="2"/>
  <c r="CK180" i="2"/>
  <c r="CO118" i="2"/>
  <c r="CK174" i="2"/>
  <c r="CO112" i="2"/>
  <c r="CK188" i="2"/>
  <c r="CO126" i="2"/>
  <c r="CK179" i="2"/>
  <c r="CO117" i="2"/>
  <c r="CK189" i="2"/>
  <c r="CO127" i="2"/>
  <c r="CK190" i="2"/>
  <c r="CO128" i="2"/>
  <c r="CK192" i="2"/>
  <c r="CO130" i="2"/>
  <c r="CK141" i="2"/>
  <c r="CO77" i="2"/>
  <c r="CK144" i="2"/>
  <c r="CO80" i="2"/>
  <c r="CK158" i="2"/>
  <c r="CO95" i="2"/>
  <c r="CK146" i="2"/>
  <c r="CO82" i="2"/>
  <c r="CK152" i="2"/>
  <c r="CO88" i="2"/>
  <c r="CK166" i="2"/>
  <c r="CO103" i="2"/>
  <c r="CK138" i="2"/>
  <c r="CO74" i="2"/>
  <c r="CK172" i="2"/>
  <c r="CO109" i="2"/>
  <c r="CK151" i="2"/>
  <c r="CO87" i="2"/>
  <c r="CK153" i="2"/>
  <c r="CO90" i="2"/>
  <c r="CK140" i="2"/>
  <c r="CO76" i="2"/>
  <c r="CK136" i="2"/>
  <c r="CO72" i="2"/>
  <c r="CK155" i="2"/>
  <c r="CO92" i="2"/>
  <c r="CK181" i="2"/>
  <c r="CO119" i="2"/>
  <c r="CK183" i="2"/>
  <c r="CO121" i="2"/>
  <c r="CK148" i="2"/>
  <c r="CO84" i="2"/>
  <c r="CK168" i="2"/>
  <c r="CO105" i="2"/>
  <c r="CK164" i="2"/>
  <c r="CO101" i="2"/>
  <c r="CK165" i="2"/>
  <c r="CO102" i="2"/>
  <c r="CK134" i="2"/>
  <c r="CO70" i="2"/>
  <c r="CK169" i="2"/>
  <c r="CO106" i="2"/>
  <c r="CK178" i="2"/>
  <c r="CO116" i="2"/>
  <c r="CK167" i="2"/>
  <c r="CO104" i="2"/>
  <c r="CK143" i="2"/>
  <c r="CO79" i="2"/>
  <c r="CK159" i="2"/>
  <c r="CO96" i="2"/>
  <c r="CK156" i="2"/>
  <c r="CO93" i="2"/>
  <c r="CK184" i="2"/>
  <c r="CO122" i="2"/>
  <c r="CK142" i="2"/>
  <c r="CO78" i="2"/>
  <c r="CK163" i="2"/>
  <c r="CO100" i="2"/>
  <c r="CK137" i="2"/>
  <c r="CO73" i="2"/>
  <c r="CK157" i="2"/>
  <c r="CO94" i="2"/>
  <c r="CC129" i="2" l="1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CK123" i="2"/>
  <c r="BG6" i="2" a="1"/>
  <c r="BG6" i="2" s="1"/>
  <c r="BQ111" i="2"/>
  <c r="BM173" i="2"/>
  <c r="AX107" i="1"/>
  <c r="AW133" i="1" s="1" a="1"/>
  <c r="AW133" i="1" s="1"/>
  <c r="BL107" i="2"/>
  <c r="BL170" i="2" s="1"/>
  <c r="AX66" i="1"/>
  <c r="AX2" i="1" s="1"/>
  <c r="AZ2" i="1" s="1"/>
  <c r="BM107" i="2"/>
  <c r="BQ91" i="2"/>
  <c r="BM154" i="2"/>
  <c r="CO184" i="2"/>
  <c r="CS122" i="2"/>
  <c r="CO165" i="2"/>
  <c r="CS102" i="2"/>
  <c r="CO148" i="2"/>
  <c r="CS84" i="2"/>
  <c r="CO172" i="2"/>
  <c r="CS109" i="2"/>
  <c r="CO152" i="2"/>
  <c r="CS88" i="2"/>
  <c r="CO158" i="2"/>
  <c r="CS95" i="2"/>
  <c r="CO141" i="2"/>
  <c r="CS77" i="2"/>
  <c r="CO192" i="2"/>
  <c r="CS130" i="2"/>
  <c r="CO147" i="2"/>
  <c r="CS83" i="2"/>
  <c r="CO145" i="2"/>
  <c r="CS81" i="2"/>
  <c r="CO175" i="2"/>
  <c r="CS113" i="2"/>
  <c r="CO189" i="2"/>
  <c r="CS127" i="2"/>
  <c r="CO174" i="2"/>
  <c r="CS112" i="2"/>
  <c r="CO180" i="2"/>
  <c r="CS118" i="2"/>
  <c r="CO133" i="2"/>
  <c r="CS69" i="2"/>
  <c r="CO157" i="2"/>
  <c r="CS94" i="2"/>
  <c r="CO178" i="2"/>
  <c r="CS116" i="2"/>
  <c r="CO163" i="2"/>
  <c r="CS100" i="2"/>
  <c r="CO159" i="2"/>
  <c r="CS96" i="2"/>
  <c r="CO169" i="2"/>
  <c r="CS106" i="2"/>
  <c r="CO168" i="2"/>
  <c r="CS105" i="2"/>
  <c r="CO155" i="2"/>
  <c r="CS92" i="2"/>
  <c r="CO140" i="2"/>
  <c r="CS76" i="2"/>
  <c r="CO153" i="2"/>
  <c r="CS90" i="2"/>
  <c r="CO151" i="2"/>
  <c r="CS87" i="2"/>
  <c r="CO166" i="2"/>
  <c r="CS103" i="2"/>
  <c r="CO146" i="2"/>
  <c r="CS82" i="2"/>
  <c r="CO144" i="2"/>
  <c r="CS80" i="2"/>
  <c r="CO190" i="2"/>
  <c r="CS128" i="2"/>
  <c r="CO162" i="2"/>
  <c r="CS99" i="2"/>
  <c r="CO149" i="2"/>
  <c r="CS85" i="2"/>
  <c r="CO137" i="2"/>
  <c r="CS73" i="2"/>
  <c r="CO142" i="2"/>
  <c r="CS78" i="2"/>
  <c r="CO143" i="2"/>
  <c r="CS79" i="2"/>
  <c r="CO134" i="2"/>
  <c r="CS70" i="2"/>
  <c r="CO164" i="2"/>
  <c r="CS101" i="2"/>
  <c r="CO183" i="2"/>
  <c r="CS121" i="2"/>
  <c r="CO136" i="2"/>
  <c r="CS72" i="2"/>
  <c r="CO138" i="2"/>
  <c r="CS74" i="2"/>
  <c r="CO161" i="2"/>
  <c r="CS98" i="2"/>
  <c r="CO156" i="2"/>
  <c r="CS93" i="2"/>
  <c r="CO167" i="2"/>
  <c r="CS104" i="2"/>
  <c r="CO181" i="2"/>
  <c r="CS119" i="2"/>
  <c r="CO179" i="2"/>
  <c r="CS117" i="2"/>
  <c r="CO188" i="2"/>
  <c r="CS126" i="2"/>
  <c r="CO186" i="2"/>
  <c r="CS124" i="2"/>
  <c r="CC182" i="2" l="1"/>
  <c r="CG120" i="2"/>
  <c r="CC160" i="2"/>
  <c r="CG97" i="2"/>
  <c r="CK75" i="2"/>
  <c r="CG139" i="2"/>
  <c r="CC187" i="2"/>
  <c r="CG125" i="2"/>
  <c r="CG129" i="2"/>
  <c r="CC191" i="2"/>
  <c r="CK185" i="2"/>
  <c r="CO123" i="2"/>
  <c r="CK108" i="2"/>
  <c r="CG171" i="2"/>
  <c r="BF7" i="2"/>
  <c r="BF8" i="2" s="1"/>
  <c r="BF9" i="2" s="1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Q154" i="2"/>
  <c r="BU91" i="2"/>
  <c r="BQ107" i="2"/>
  <c r="BM170" i="2"/>
  <c r="BK6" i="2" s="1" a="1"/>
  <c r="BA21" i="1"/>
  <c r="BA50" i="1"/>
  <c r="BA49" i="1"/>
  <c r="BA6" i="1"/>
  <c r="BQ173" i="2"/>
  <c r="BU111" i="2"/>
  <c r="CS190" i="2"/>
  <c r="CW128" i="2"/>
  <c r="CS155" i="2"/>
  <c r="CW92" i="2"/>
  <c r="CS169" i="2"/>
  <c r="CW106" i="2"/>
  <c r="CS189" i="2"/>
  <c r="CW127" i="2"/>
  <c r="CS175" i="2"/>
  <c r="CW113" i="2"/>
  <c r="CS147" i="2"/>
  <c r="CW83" i="2"/>
  <c r="CS141" i="2"/>
  <c r="CW77" i="2"/>
  <c r="CS152" i="2"/>
  <c r="CW88" i="2"/>
  <c r="CS165" i="2"/>
  <c r="CW102" i="2"/>
  <c r="CS184" i="2"/>
  <c r="CW122" i="2"/>
  <c r="CS181" i="2"/>
  <c r="CW119" i="2"/>
  <c r="CS167" i="2"/>
  <c r="CW104" i="2"/>
  <c r="CS136" i="2"/>
  <c r="CW72" i="2"/>
  <c r="CS164" i="2"/>
  <c r="CW101" i="2"/>
  <c r="CS143" i="2"/>
  <c r="CW79" i="2"/>
  <c r="CS137" i="2"/>
  <c r="CW73" i="2"/>
  <c r="CS186" i="2"/>
  <c r="CW124" i="2"/>
  <c r="CS188" i="2"/>
  <c r="CW126" i="2"/>
  <c r="CS153" i="2"/>
  <c r="CW90" i="2"/>
  <c r="CS168" i="2"/>
  <c r="CW105" i="2"/>
  <c r="CS163" i="2"/>
  <c r="CW100" i="2"/>
  <c r="CS178" i="2"/>
  <c r="CW116" i="2"/>
  <c r="CS180" i="2"/>
  <c r="CW118" i="2"/>
  <c r="CS179" i="2"/>
  <c r="CW117" i="2"/>
  <c r="CS144" i="2"/>
  <c r="CW80" i="2"/>
  <c r="CS146" i="2"/>
  <c r="CW82" i="2"/>
  <c r="CS166" i="2"/>
  <c r="CW103" i="2"/>
  <c r="CS151" i="2"/>
  <c r="CW87" i="2"/>
  <c r="CS140" i="2"/>
  <c r="CW76" i="2"/>
  <c r="CS159" i="2"/>
  <c r="CW96" i="2"/>
  <c r="CS157" i="2"/>
  <c r="CW94" i="2"/>
  <c r="CS133" i="2"/>
  <c r="CW69" i="2"/>
  <c r="CS174" i="2"/>
  <c r="CW112" i="2"/>
  <c r="CS145" i="2"/>
  <c r="CW81" i="2"/>
  <c r="CS192" i="2"/>
  <c r="CW130" i="2"/>
  <c r="CS158" i="2"/>
  <c r="CW95" i="2"/>
  <c r="CS172" i="2"/>
  <c r="CW109" i="2"/>
  <c r="CS148" i="2"/>
  <c r="CW84" i="2"/>
  <c r="CS156" i="2"/>
  <c r="CW93" i="2"/>
  <c r="CS161" i="2"/>
  <c r="CW98" i="2"/>
  <c r="CS138" i="2"/>
  <c r="CW74" i="2"/>
  <c r="CS183" i="2"/>
  <c r="CW121" i="2"/>
  <c r="CS134" i="2"/>
  <c r="CW70" i="2"/>
  <c r="CS142" i="2"/>
  <c r="CW78" i="2"/>
  <c r="CS149" i="2"/>
  <c r="CW85" i="2"/>
  <c r="CS162" i="2"/>
  <c r="CW99" i="2"/>
  <c r="CG187" i="2" l="1"/>
  <c r="CK125" i="2"/>
  <c r="CG160" i="2"/>
  <c r="CK97" i="2"/>
  <c r="CK120" i="2"/>
  <c r="CG182" i="2"/>
  <c r="CK129" i="2"/>
  <c r="CG191" i="2"/>
  <c r="CK139" i="2"/>
  <c r="CO75" i="2"/>
  <c r="CO108" i="2"/>
  <c r="CK171" i="2"/>
  <c r="CO185" i="2"/>
  <c r="CS123" i="2"/>
  <c r="BJ7" i="2"/>
  <c r="BJ8" i="2" s="1"/>
  <c r="BJ9" i="2" s="1"/>
  <c r="BJ10" i="2" s="1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K6" i="2"/>
  <c r="BU173" i="2"/>
  <c r="BP115" i="2"/>
  <c r="BP177" i="2" s="1"/>
  <c r="BA115" i="1"/>
  <c r="BQ115" i="2"/>
  <c r="BQ170" i="2"/>
  <c r="BP86" i="2"/>
  <c r="BP150" i="2" s="1"/>
  <c r="BA86" i="1"/>
  <c r="BQ86" i="2"/>
  <c r="BU154" i="2"/>
  <c r="BP71" i="2"/>
  <c r="BP135" i="2" s="1"/>
  <c r="BA71" i="1"/>
  <c r="BA66" i="1"/>
  <c r="BA2" i="1" s="1"/>
  <c r="BC2" i="1" s="1"/>
  <c r="BQ71" i="2"/>
  <c r="BA114" i="1"/>
  <c r="BP114" i="2"/>
  <c r="BP176" i="2" s="1"/>
  <c r="BQ114" i="2"/>
  <c r="CW162" i="2"/>
  <c r="DA99" i="2"/>
  <c r="CW142" i="2"/>
  <c r="DA78" i="2"/>
  <c r="CW183" i="2"/>
  <c r="DA121" i="2"/>
  <c r="CW161" i="2"/>
  <c r="DA98" i="2"/>
  <c r="CW156" i="2"/>
  <c r="DA93" i="2"/>
  <c r="CW172" i="2"/>
  <c r="DA109" i="2"/>
  <c r="CW158" i="2"/>
  <c r="DA95" i="2"/>
  <c r="CW145" i="2"/>
  <c r="DA81" i="2"/>
  <c r="CW174" i="2"/>
  <c r="DA112" i="2"/>
  <c r="CW157" i="2"/>
  <c r="DA94" i="2"/>
  <c r="CW159" i="2"/>
  <c r="DA96" i="2"/>
  <c r="CW140" i="2"/>
  <c r="DA76" i="2"/>
  <c r="CW166" i="2"/>
  <c r="DA103" i="2"/>
  <c r="CW144" i="2"/>
  <c r="DA80" i="2"/>
  <c r="CW178" i="2"/>
  <c r="DA116" i="2"/>
  <c r="CW153" i="2"/>
  <c r="DA90" i="2"/>
  <c r="CW186" i="2"/>
  <c r="DA124" i="2"/>
  <c r="CW137" i="2"/>
  <c r="DA73" i="2"/>
  <c r="CW164" i="2"/>
  <c r="DA101" i="2"/>
  <c r="CW181" i="2"/>
  <c r="DA119" i="2"/>
  <c r="CW152" i="2"/>
  <c r="DA88" i="2"/>
  <c r="CW147" i="2"/>
  <c r="DA83" i="2"/>
  <c r="CW189" i="2"/>
  <c r="DA127" i="2"/>
  <c r="CW155" i="2"/>
  <c r="DA92" i="2"/>
  <c r="CW149" i="2"/>
  <c r="DA85" i="2"/>
  <c r="CW134" i="2"/>
  <c r="DA70" i="2"/>
  <c r="CW138" i="2"/>
  <c r="DA74" i="2"/>
  <c r="CW148" i="2"/>
  <c r="DA84" i="2"/>
  <c r="CW192" i="2"/>
  <c r="DA130" i="2"/>
  <c r="CW133" i="2"/>
  <c r="DA69" i="2"/>
  <c r="CW151" i="2"/>
  <c r="DA87" i="2"/>
  <c r="CW146" i="2"/>
  <c r="DA82" i="2"/>
  <c r="CW179" i="2"/>
  <c r="DA117" i="2"/>
  <c r="CW180" i="2"/>
  <c r="DA118" i="2"/>
  <c r="CW163" i="2"/>
  <c r="DA100" i="2"/>
  <c r="CW168" i="2"/>
  <c r="DA105" i="2"/>
  <c r="CW188" i="2"/>
  <c r="DA126" i="2"/>
  <c r="CW143" i="2"/>
  <c r="DA79" i="2"/>
  <c r="CW136" i="2"/>
  <c r="DA72" i="2"/>
  <c r="CW167" i="2"/>
  <c r="DA104" i="2"/>
  <c r="CW184" i="2"/>
  <c r="DA122" i="2"/>
  <c r="CW165" i="2"/>
  <c r="DA102" i="2"/>
  <c r="CW141" i="2"/>
  <c r="DA77" i="2"/>
  <c r="CW175" i="2"/>
  <c r="DA113" i="2"/>
  <c r="CW169" i="2"/>
  <c r="DA106" i="2"/>
  <c r="CW190" i="2"/>
  <c r="DA128" i="2"/>
  <c r="CK160" i="2" l="1"/>
  <c r="CO97" i="2"/>
  <c r="CO129" i="2"/>
  <c r="CK191" i="2"/>
  <c r="CO139" i="2"/>
  <c r="CS75" i="2"/>
  <c r="CO125" i="2"/>
  <c r="CK187" i="2"/>
  <c r="CO120" i="2"/>
  <c r="CK182" i="2"/>
  <c r="CS185" i="2"/>
  <c r="CW123" i="2"/>
  <c r="CS108" i="2"/>
  <c r="CO171" i="2"/>
  <c r="AZ133" i="1" a="1"/>
  <c r="AZ133" i="1" s="1"/>
  <c r="BQ150" i="2"/>
  <c r="BU86" i="2"/>
  <c r="BQ177" i="2"/>
  <c r="BU115" i="2"/>
  <c r="BQ135" i="2"/>
  <c r="BU71" i="2"/>
  <c r="BQ176" i="2"/>
  <c r="BU114" i="2"/>
  <c r="BD42" i="1"/>
  <c r="DA165" i="2"/>
  <c r="DE102" i="2"/>
  <c r="DA136" i="2"/>
  <c r="DE72" i="2"/>
  <c r="DA163" i="2"/>
  <c r="DE100" i="2"/>
  <c r="DA151" i="2"/>
  <c r="DE87" i="2"/>
  <c r="DA133" i="2"/>
  <c r="DE69" i="2"/>
  <c r="DA192" i="2"/>
  <c r="DE130" i="2"/>
  <c r="DA155" i="2"/>
  <c r="DE92" i="2"/>
  <c r="DA147" i="2"/>
  <c r="DE83" i="2"/>
  <c r="DA181" i="2"/>
  <c r="DE119" i="2"/>
  <c r="DA137" i="2"/>
  <c r="DE73" i="2"/>
  <c r="DA178" i="2"/>
  <c r="DE116" i="2"/>
  <c r="DA144" i="2"/>
  <c r="DE80" i="2"/>
  <c r="DA159" i="2"/>
  <c r="DE96" i="2"/>
  <c r="DA174" i="2"/>
  <c r="DE112" i="2"/>
  <c r="DA158" i="2"/>
  <c r="DE95" i="2"/>
  <c r="DA156" i="2"/>
  <c r="DE93" i="2"/>
  <c r="DA183" i="2"/>
  <c r="DE121" i="2"/>
  <c r="DA141" i="2"/>
  <c r="DE77" i="2"/>
  <c r="DA167" i="2"/>
  <c r="DE104" i="2"/>
  <c r="DA180" i="2"/>
  <c r="DE118" i="2"/>
  <c r="DA146" i="2"/>
  <c r="DE82" i="2"/>
  <c r="DA148" i="2"/>
  <c r="DE84" i="2"/>
  <c r="DA138" i="2"/>
  <c r="DE74" i="2"/>
  <c r="DA190" i="2"/>
  <c r="DE128" i="2"/>
  <c r="DA169" i="2"/>
  <c r="DE106" i="2"/>
  <c r="DA175" i="2"/>
  <c r="DE113" i="2"/>
  <c r="DA184" i="2"/>
  <c r="DE122" i="2"/>
  <c r="DA143" i="2"/>
  <c r="DE79" i="2"/>
  <c r="DA188" i="2"/>
  <c r="DE126" i="2"/>
  <c r="DA168" i="2"/>
  <c r="DE105" i="2"/>
  <c r="DA179" i="2"/>
  <c r="DE117" i="2"/>
  <c r="DA134" i="2"/>
  <c r="DE70" i="2"/>
  <c r="DA149" i="2"/>
  <c r="DE85" i="2"/>
  <c r="DA189" i="2"/>
  <c r="DE127" i="2"/>
  <c r="DA152" i="2"/>
  <c r="DE88" i="2"/>
  <c r="DA164" i="2"/>
  <c r="DE101" i="2"/>
  <c r="DA186" i="2"/>
  <c r="DE124" i="2"/>
  <c r="DA153" i="2"/>
  <c r="DE90" i="2"/>
  <c r="DA166" i="2"/>
  <c r="DE103" i="2"/>
  <c r="DA140" i="2"/>
  <c r="DE76" i="2"/>
  <c r="DA157" i="2"/>
  <c r="DE94" i="2"/>
  <c r="DA145" i="2"/>
  <c r="DE81" i="2"/>
  <c r="DA172" i="2"/>
  <c r="DE109" i="2"/>
  <c r="DA161" i="2"/>
  <c r="DE98" i="2"/>
  <c r="DA142" i="2"/>
  <c r="DE78" i="2"/>
  <c r="DA162" i="2"/>
  <c r="DE99" i="2"/>
  <c r="CS125" i="2" l="1"/>
  <c r="CO187" i="2"/>
  <c r="CS129" i="2"/>
  <c r="CO191" i="2"/>
  <c r="CW75" i="2"/>
  <c r="CS139" i="2"/>
  <c r="CS97" i="2"/>
  <c r="CO160" i="2"/>
  <c r="CS120" i="2"/>
  <c r="CO182" i="2"/>
  <c r="CS171" i="2"/>
  <c r="CW108" i="2"/>
  <c r="CW185" i="2"/>
  <c r="DA123" i="2"/>
  <c r="BO6" i="2" a="1"/>
  <c r="BN7" i="2" s="1"/>
  <c r="BN8" i="2" s="1"/>
  <c r="BN9" i="2" s="1"/>
  <c r="BN10" i="2" s="1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U176" i="2"/>
  <c r="BY114" i="2"/>
  <c r="BU177" i="2"/>
  <c r="BY115" i="2"/>
  <c r="BD66" i="1"/>
  <c r="BD2" i="1" s="1"/>
  <c r="BF2" i="1" s="1"/>
  <c r="BD107" i="1"/>
  <c r="BC133" i="1" s="1" a="1"/>
  <c r="BC133" i="1" s="1"/>
  <c r="BT107" i="2"/>
  <c r="BT170" i="2" s="1"/>
  <c r="BU107" i="2"/>
  <c r="BY71" i="2"/>
  <c r="BU135" i="2"/>
  <c r="BU150" i="2"/>
  <c r="BY86" i="2"/>
  <c r="DE161" i="2"/>
  <c r="DI98" i="2"/>
  <c r="DE166" i="2"/>
  <c r="DI103" i="2"/>
  <c r="DE152" i="2"/>
  <c r="DI88" i="2"/>
  <c r="DE188" i="2"/>
  <c r="DI126" i="2"/>
  <c r="DE175" i="2"/>
  <c r="DI113" i="2"/>
  <c r="DE138" i="2"/>
  <c r="DI74" i="2"/>
  <c r="DE159" i="2"/>
  <c r="DI96" i="2"/>
  <c r="DE178" i="2"/>
  <c r="DI116" i="2"/>
  <c r="DE133" i="2"/>
  <c r="DI69" i="2"/>
  <c r="DE163" i="2"/>
  <c r="DI100" i="2"/>
  <c r="DE165" i="2"/>
  <c r="DI102" i="2"/>
  <c r="DE142" i="2"/>
  <c r="DI78" i="2"/>
  <c r="DE145" i="2"/>
  <c r="DI81" i="2"/>
  <c r="DE157" i="2"/>
  <c r="DI94" i="2"/>
  <c r="DE140" i="2"/>
  <c r="DI76" i="2"/>
  <c r="DE153" i="2"/>
  <c r="DI90" i="2"/>
  <c r="DE186" i="2"/>
  <c r="DI124" i="2"/>
  <c r="DE164" i="2"/>
  <c r="DI101" i="2"/>
  <c r="DE189" i="2"/>
  <c r="DI127" i="2"/>
  <c r="DE134" i="2"/>
  <c r="DI70" i="2"/>
  <c r="DE179" i="2"/>
  <c r="DI117" i="2"/>
  <c r="DE169" i="2"/>
  <c r="DI106" i="2"/>
  <c r="DE190" i="2"/>
  <c r="DI128" i="2"/>
  <c r="DE148" i="2"/>
  <c r="DI84" i="2"/>
  <c r="DE146" i="2"/>
  <c r="DI82" i="2"/>
  <c r="DE180" i="2"/>
  <c r="DI118" i="2"/>
  <c r="DE141" i="2"/>
  <c r="DI77" i="2"/>
  <c r="DE156" i="2"/>
  <c r="DI93" i="2"/>
  <c r="DE158" i="2"/>
  <c r="DI95" i="2"/>
  <c r="DE174" i="2"/>
  <c r="DI112" i="2"/>
  <c r="DE144" i="2"/>
  <c r="DI80" i="2"/>
  <c r="DE137" i="2"/>
  <c r="DI73" i="2"/>
  <c r="DE181" i="2"/>
  <c r="DI119" i="2"/>
  <c r="DE147" i="2"/>
  <c r="DI83" i="2"/>
  <c r="DE155" i="2"/>
  <c r="DI92" i="2"/>
  <c r="DE192" i="2"/>
  <c r="DI130" i="2"/>
  <c r="DE136" i="2"/>
  <c r="DI72" i="2"/>
  <c r="DE162" i="2"/>
  <c r="DI99" i="2"/>
  <c r="DE172" i="2"/>
  <c r="DI109" i="2"/>
  <c r="DE149" i="2"/>
  <c r="DI85" i="2"/>
  <c r="DE168" i="2"/>
  <c r="DI105" i="2"/>
  <c r="DE143" i="2"/>
  <c r="DI79" i="2"/>
  <c r="DE184" i="2"/>
  <c r="DI122" i="2"/>
  <c r="DE167" i="2"/>
  <c r="DI104" i="2"/>
  <c r="DE183" i="2"/>
  <c r="DI121" i="2"/>
  <c r="DE151" i="2"/>
  <c r="DI87" i="2"/>
  <c r="CW97" i="2" l="1"/>
  <c r="CS160" i="2"/>
  <c r="CW129" i="2"/>
  <c r="CS191" i="2"/>
  <c r="CS182" i="2"/>
  <c r="CW120" i="2"/>
  <c r="CW139" i="2"/>
  <c r="DA75" i="2"/>
  <c r="CW125" i="2"/>
  <c r="CS187" i="2"/>
  <c r="DA185" i="2"/>
  <c r="DE123" i="2"/>
  <c r="CW171" i="2"/>
  <c r="DA108" i="2"/>
  <c r="BO6" i="2"/>
  <c r="CC86" i="2"/>
  <c r="BY150" i="2"/>
  <c r="BU170" i="2"/>
  <c r="BS6" i="2" s="1" a="1"/>
  <c r="BY107" i="2"/>
  <c r="BY177" i="2"/>
  <c r="CC115" i="2"/>
  <c r="BY176" i="2"/>
  <c r="CC114" i="2"/>
  <c r="BY135" i="2"/>
  <c r="CC71" i="2"/>
  <c r="BG46" i="1"/>
  <c r="BG26" i="1"/>
  <c r="DI151" i="2"/>
  <c r="DM87" i="2"/>
  <c r="DI167" i="2"/>
  <c r="DM104" i="2"/>
  <c r="DI184" i="2"/>
  <c r="DM122" i="2"/>
  <c r="DI168" i="2"/>
  <c r="DM105" i="2"/>
  <c r="DI149" i="2"/>
  <c r="DM85" i="2"/>
  <c r="DI162" i="2"/>
  <c r="DM99" i="2"/>
  <c r="DI181" i="2"/>
  <c r="DM119" i="2"/>
  <c r="DI174" i="2"/>
  <c r="DM112" i="2"/>
  <c r="DI156" i="2"/>
  <c r="DM93" i="2"/>
  <c r="DI146" i="2"/>
  <c r="DM82" i="2"/>
  <c r="DI148" i="2"/>
  <c r="DM84" i="2"/>
  <c r="DI169" i="2"/>
  <c r="DM106" i="2"/>
  <c r="DI189" i="2"/>
  <c r="DM127" i="2"/>
  <c r="DI164" i="2"/>
  <c r="DM101" i="2"/>
  <c r="DI153" i="2"/>
  <c r="DM90" i="2"/>
  <c r="DI145" i="2"/>
  <c r="DM81" i="2"/>
  <c r="DI142" i="2"/>
  <c r="DM78" i="2"/>
  <c r="DI165" i="2"/>
  <c r="DM102" i="2"/>
  <c r="DI163" i="2"/>
  <c r="DM100" i="2"/>
  <c r="DI159" i="2"/>
  <c r="DM96" i="2"/>
  <c r="DI138" i="2"/>
  <c r="DM74" i="2"/>
  <c r="DI175" i="2"/>
  <c r="DM113" i="2"/>
  <c r="DI166" i="2"/>
  <c r="DM103" i="2"/>
  <c r="DI161" i="2"/>
  <c r="DM98" i="2"/>
  <c r="DI183" i="2"/>
  <c r="DM121" i="2"/>
  <c r="DI143" i="2"/>
  <c r="DM79" i="2"/>
  <c r="DI172" i="2"/>
  <c r="DM109" i="2"/>
  <c r="DI136" i="2"/>
  <c r="DM72" i="2"/>
  <c r="DI192" i="2"/>
  <c r="DM130" i="2"/>
  <c r="DI155" i="2"/>
  <c r="DM92" i="2"/>
  <c r="DI147" i="2"/>
  <c r="DM83" i="2"/>
  <c r="DI137" i="2"/>
  <c r="DM73" i="2"/>
  <c r="DI144" i="2"/>
  <c r="DM80" i="2"/>
  <c r="DI158" i="2"/>
  <c r="DM95" i="2"/>
  <c r="DI141" i="2"/>
  <c r="DM77" i="2"/>
  <c r="DI180" i="2"/>
  <c r="DM118" i="2"/>
  <c r="DI190" i="2"/>
  <c r="DM128" i="2"/>
  <c r="DI179" i="2"/>
  <c r="DM117" i="2"/>
  <c r="DI134" i="2"/>
  <c r="DM70" i="2"/>
  <c r="DI186" i="2"/>
  <c r="DM124" i="2"/>
  <c r="DI140" i="2"/>
  <c r="DM76" i="2"/>
  <c r="DI157" i="2"/>
  <c r="DM94" i="2"/>
  <c r="DI133" i="2"/>
  <c r="DM69" i="2"/>
  <c r="DI178" i="2"/>
  <c r="DM116" i="2"/>
  <c r="DI188" i="2"/>
  <c r="DM126" i="2"/>
  <c r="DI152" i="2"/>
  <c r="DM88" i="2"/>
  <c r="DA139" i="2" l="1"/>
  <c r="DE75" i="2"/>
  <c r="CW191" i="2"/>
  <c r="DA129" i="2"/>
  <c r="DA120" i="2"/>
  <c r="CW182" i="2"/>
  <c r="CW187" i="2"/>
  <c r="DA125" i="2"/>
  <c r="CW160" i="2"/>
  <c r="DA97" i="2"/>
  <c r="DA171" i="2"/>
  <c r="DE108" i="2"/>
  <c r="DI123" i="2"/>
  <c r="DE185" i="2"/>
  <c r="BX111" i="2"/>
  <c r="BX173" i="2" s="1"/>
  <c r="BG111" i="1"/>
  <c r="BY111" i="2"/>
  <c r="CC176" i="2"/>
  <c r="BY170" i="2"/>
  <c r="CC135" i="2"/>
  <c r="BX91" i="2"/>
  <c r="BX154" i="2" s="1"/>
  <c r="BG91" i="1"/>
  <c r="BG66" i="1"/>
  <c r="BG2" i="1" s="1"/>
  <c r="BI2" i="1" s="1"/>
  <c r="BY91" i="2"/>
  <c r="CC177" i="2"/>
  <c r="BR7" i="2"/>
  <c r="BR8" i="2" s="1"/>
  <c r="BR9" i="2" s="1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R47" i="2" s="1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S6" i="2"/>
  <c r="CC150" i="2"/>
  <c r="DM143" i="2"/>
  <c r="DQ79" i="2"/>
  <c r="DM166" i="2"/>
  <c r="DQ103" i="2"/>
  <c r="DM138" i="2"/>
  <c r="DQ74" i="2"/>
  <c r="DM163" i="2"/>
  <c r="DQ100" i="2"/>
  <c r="DM142" i="2"/>
  <c r="DQ78" i="2"/>
  <c r="DM153" i="2"/>
  <c r="DQ90" i="2"/>
  <c r="DM189" i="2"/>
  <c r="DQ127" i="2"/>
  <c r="DM169" i="2"/>
  <c r="DQ106" i="2"/>
  <c r="DM146" i="2"/>
  <c r="DQ82" i="2"/>
  <c r="DM174" i="2"/>
  <c r="DQ112" i="2"/>
  <c r="DM181" i="2"/>
  <c r="DQ119" i="2"/>
  <c r="DM162" i="2"/>
  <c r="DQ99" i="2"/>
  <c r="DM149" i="2"/>
  <c r="DQ85" i="2"/>
  <c r="DM168" i="2"/>
  <c r="DQ105" i="2"/>
  <c r="DM151" i="2"/>
  <c r="DQ87" i="2"/>
  <c r="DM188" i="2"/>
  <c r="DQ126" i="2"/>
  <c r="DM140" i="2"/>
  <c r="DQ76" i="2"/>
  <c r="DM186" i="2"/>
  <c r="DQ124" i="2"/>
  <c r="DM179" i="2"/>
  <c r="DQ117" i="2"/>
  <c r="DM190" i="2"/>
  <c r="DQ128" i="2"/>
  <c r="DM180" i="2"/>
  <c r="DQ118" i="2"/>
  <c r="DM147" i="2"/>
  <c r="DQ83" i="2"/>
  <c r="DM192" i="2"/>
  <c r="DQ130" i="2"/>
  <c r="DM136" i="2"/>
  <c r="DQ72" i="2"/>
  <c r="DM172" i="2"/>
  <c r="DQ109" i="2"/>
  <c r="DM152" i="2"/>
  <c r="DQ88" i="2"/>
  <c r="DM178" i="2"/>
  <c r="DQ116" i="2"/>
  <c r="DM133" i="2"/>
  <c r="DQ69" i="2"/>
  <c r="DM157" i="2"/>
  <c r="DQ94" i="2"/>
  <c r="DM134" i="2"/>
  <c r="DQ70" i="2"/>
  <c r="DM141" i="2"/>
  <c r="DQ77" i="2"/>
  <c r="DM158" i="2"/>
  <c r="DQ95" i="2"/>
  <c r="DM144" i="2"/>
  <c r="DQ80" i="2"/>
  <c r="DM137" i="2"/>
  <c r="DQ73" i="2"/>
  <c r="DM155" i="2"/>
  <c r="DQ92" i="2"/>
  <c r="DM183" i="2"/>
  <c r="DQ121" i="2"/>
  <c r="DM161" i="2"/>
  <c r="DQ98" i="2"/>
  <c r="DM175" i="2"/>
  <c r="DQ113" i="2"/>
  <c r="DM159" i="2"/>
  <c r="DQ96" i="2"/>
  <c r="DM165" i="2"/>
  <c r="DQ102" i="2"/>
  <c r="DM145" i="2"/>
  <c r="DQ81" i="2"/>
  <c r="DM164" i="2"/>
  <c r="DQ101" i="2"/>
  <c r="DM148" i="2"/>
  <c r="DQ84" i="2"/>
  <c r="DM156" i="2"/>
  <c r="DQ93" i="2"/>
  <c r="DM184" i="2"/>
  <c r="DQ122" i="2"/>
  <c r="DM167" i="2"/>
  <c r="DQ104" i="2"/>
  <c r="DA187" i="2" l="1"/>
  <c r="DE125" i="2"/>
  <c r="DA191" i="2"/>
  <c r="DE129" i="2"/>
  <c r="DA160" i="2"/>
  <c r="DE97" i="2"/>
  <c r="DE139" i="2"/>
  <c r="DI75" i="2"/>
  <c r="DA182" i="2"/>
  <c r="DE120" i="2"/>
  <c r="DI185" i="2"/>
  <c r="DM123" i="2"/>
  <c r="DI108" i="2"/>
  <c r="DE171" i="2"/>
  <c r="BF133" i="1" a="1"/>
  <c r="BF133" i="1" s="1"/>
  <c r="BJ42" i="1"/>
  <c r="BY173" i="2"/>
  <c r="CC111" i="2"/>
  <c r="BY154" i="2"/>
  <c r="BW6" i="2" s="1" a="1"/>
  <c r="CC91" i="2"/>
  <c r="DQ184" i="2"/>
  <c r="DU122" i="2"/>
  <c r="DQ164" i="2"/>
  <c r="DU101" i="2"/>
  <c r="DQ145" i="2"/>
  <c r="DU81" i="2"/>
  <c r="DQ161" i="2"/>
  <c r="DU98" i="2"/>
  <c r="DQ172" i="2"/>
  <c r="DU109" i="2"/>
  <c r="DQ192" i="2"/>
  <c r="DU130" i="2"/>
  <c r="DQ190" i="2"/>
  <c r="DU128" i="2"/>
  <c r="DQ179" i="2"/>
  <c r="DU117" i="2"/>
  <c r="DQ140" i="2"/>
  <c r="DU76" i="2"/>
  <c r="DQ188" i="2"/>
  <c r="DU126" i="2"/>
  <c r="DQ151" i="2"/>
  <c r="DU87" i="2"/>
  <c r="DQ149" i="2"/>
  <c r="DU85" i="2"/>
  <c r="DQ162" i="2"/>
  <c r="DU99" i="2"/>
  <c r="DQ169" i="2"/>
  <c r="DU106" i="2"/>
  <c r="DQ189" i="2"/>
  <c r="DU127" i="2"/>
  <c r="DQ163" i="2"/>
  <c r="DU100" i="2"/>
  <c r="DQ166" i="2"/>
  <c r="DU103" i="2"/>
  <c r="DQ143" i="2"/>
  <c r="DU79" i="2"/>
  <c r="DQ155" i="2"/>
  <c r="DU92" i="2"/>
  <c r="DQ144" i="2"/>
  <c r="DU80" i="2"/>
  <c r="DQ141" i="2"/>
  <c r="DU77" i="2"/>
  <c r="DQ157" i="2"/>
  <c r="DU94" i="2"/>
  <c r="DQ133" i="2"/>
  <c r="DU69" i="2"/>
  <c r="DQ167" i="2"/>
  <c r="DU104" i="2"/>
  <c r="DQ156" i="2"/>
  <c r="DU93" i="2"/>
  <c r="DQ148" i="2"/>
  <c r="DU84" i="2"/>
  <c r="DQ165" i="2"/>
  <c r="DU102" i="2"/>
  <c r="DQ159" i="2"/>
  <c r="DU96" i="2"/>
  <c r="DQ175" i="2"/>
  <c r="DU113" i="2"/>
  <c r="DQ183" i="2"/>
  <c r="DU121" i="2"/>
  <c r="DQ136" i="2"/>
  <c r="DU72" i="2"/>
  <c r="DQ147" i="2"/>
  <c r="DU83" i="2"/>
  <c r="DQ180" i="2"/>
  <c r="DU118" i="2"/>
  <c r="DQ186" i="2"/>
  <c r="DU124" i="2"/>
  <c r="DQ168" i="2"/>
  <c r="DU105" i="2"/>
  <c r="DQ181" i="2"/>
  <c r="DU119" i="2"/>
  <c r="DQ174" i="2"/>
  <c r="DU112" i="2"/>
  <c r="DQ146" i="2"/>
  <c r="DU82" i="2"/>
  <c r="DQ153" i="2"/>
  <c r="DU90" i="2"/>
  <c r="DQ142" i="2"/>
  <c r="DU78" i="2"/>
  <c r="DQ138" i="2"/>
  <c r="DU74" i="2"/>
  <c r="DQ137" i="2"/>
  <c r="DU73" i="2"/>
  <c r="DQ158" i="2"/>
  <c r="DU95" i="2"/>
  <c r="DQ134" i="2"/>
  <c r="DU70" i="2"/>
  <c r="DQ178" i="2"/>
  <c r="DU116" i="2"/>
  <c r="DQ152" i="2"/>
  <c r="DU88" i="2"/>
  <c r="DM75" i="2" l="1"/>
  <c r="DI139" i="2"/>
  <c r="DE191" i="2"/>
  <c r="DI129" i="2"/>
  <c r="DE182" i="2"/>
  <c r="DI120" i="2"/>
  <c r="DE160" i="2"/>
  <c r="DI97" i="2"/>
  <c r="DE187" i="2"/>
  <c r="DI125" i="2"/>
  <c r="DI171" i="2"/>
  <c r="DM108" i="2"/>
  <c r="DM185" i="2"/>
  <c r="DQ123" i="2"/>
  <c r="CC154" i="2"/>
  <c r="CG91" i="2"/>
  <c r="BV7" i="2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W6" i="2"/>
  <c r="CB107" i="2"/>
  <c r="CB170" i="2" s="1"/>
  <c r="BJ107" i="1"/>
  <c r="BI133" i="1" s="1" a="1"/>
  <c r="BI133" i="1" s="1"/>
  <c r="BJ66" i="1"/>
  <c r="BJ2" i="1" s="1"/>
  <c r="BL2" i="1" s="1"/>
  <c r="CC107" i="2"/>
  <c r="CC173" i="2"/>
  <c r="CG111" i="2"/>
  <c r="DU178" i="2"/>
  <c r="DY116" i="2"/>
  <c r="DU153" i="2"/>
  <c r="DY90" i="2"/>
  <c r="DU180" i="2"/>
  <c r="DY118" i="2"/>
  <c r="DU183" i="2"/>
  <c r="DY121" i="2"/>
  <c r="DU165" i="2"/>
  <c r="DY102" i="2"/>
  <c r="DU148" i="2"/>
  <c r="DY84" i="2"/>
  <c r="DU167" i="2"/>
  <c r="DY104" i="2"/>
  <c r="DU155" i="2"/>
  <c r="DY92" i="2"/>
  <c r="DU143" i="2"/>
  <c r="DY79" i="2"/>
  <c r="DU163" i="2"/>
  <c r="DY100" i="2"/>
  <c r="DU169" i="2"/>
  <c r="DY106" i="2"/>
  <c r="DU179" i="2"/>
  <c r="DY117" i="2"/>
  <c r="DU164" i="2"/>
  <c r="DY101" i="2"/>
  <c r="DU134" i="2"/>
  <c r="DY70" i="2"/>
  <c r="DU137" i="2"/>
  <c r="DY73" i="2"/>
  <c r="DU138" i="2"/>
  <c r="DY74" i="2"/>
  <c r="DU142" i="2"/>
  <c r="DY78" i="2"/>
  <c r="DU146" i="2"/>
  <c r="DY82" i="2"/>
  <c r="DU181" i="2"/>
  <c r="DY119" i="2"/>
  <c r="DU186" i="2"/>
  <c r="DY124" i="2"/>
  <c r="DU136" i="2"/>
  <c r="DY72" i="2"/>
  <c r="DU152" i="2"/>
  <c r="DY88" i="2"/>
  <c r="DU158" i="2"/>
  <c r="DY95" i="2"/>
  <c r="DU174" i="2"/>
  <c r="DY112" i="2"/>
  <c r="DU168" i="2"/>
  <c r="DY105" i="2"/>
  <c r="DU147" i="2"/>
  <c r="DY83" i="2"/>
  <c r="DU175" i="2"/>
  <c r="DY113" i="2"/>
  <c r="DU157" i="2"/>
  <c r="DY94" i="2"/>
  <c r="DU141" i="2"/>
  <c r="DY77" i="2"/>
  <c r="DU189" i="2"/>
  <c r="DY127" i="2"/>
  <c r="DU162" i="2"/>
  <c r="DY99" i="2"/>
  <c r="DU140" i="2"/>
  <c r="DY76" i="2"/>
  <c r="DU192" i="2"/>
  <c r="DY130" i="2"/>
  <c r="DU184" i="2"/>
  <c r="DY122" i="2"/>
  <c r="DU159" i="2"/>
  <c r="DY96" i="2"/>
  <c r="DU156" i="2"/>
  <c r="DY93" i="2"/>
  <c r="DU133" i="2"/>
  <c r="DY69" i="2"/>
  <c r="DU144" i="2"/>
  <c r="DY80" i="2"/>
  <c r="DU166" i="2"/>
  <c r="DY103" i="2"/>
  <c r="DU149" i="2"/>
  <c r="DY85" i="2"/>
  <c r="DU151" i="2"/>
  <c r="DY87" i="2"/>
  <c r="DU188" i="2"/>
  <c r="DY126" i="2"/>
  <c r="DU190" i="2"/>
  <c r="DY128" i="2"/>
  <c r="DU172" i="2"/>
  <c r="DY109" i="2"/>
  <c r="DU161" i="2"/>
  <c r="DY98" i="2"/>
  <c r="DU145" i="2"/>
  <c r="DY81" i="2"/>
  <c r="DM97" i="2" l="1"/>
  <c r="DI160" i="2"/>
  <c r="DM129" i="2"/>
  <c r="DI191" i="2"/>
  <c r="DM125" i="2"/>
  <c r="DI187" i="2"/>
  <c r="DM120" i="2"/>
  <c r="DI182" i="2"/>
  <c r="DM139" i="2"/>
  <c r="DQ75" i="2"/>
  <c r="DQ185" i="2"/>
  <c r="DU123" i="2"/>
  <c r="DQ108" i="2"/>
  <c r="DM171" i="2"/>
  <c r="CG173" i="2"/>
  <c r="CK111" i="2"/>
  <c r="CC170" i="2"/>
  <c r="CG107" i="2"/>
  <c r="BM49" i="1"/>
  <c r="BM6" i="1"/>
  <c r="BM50" i="1"/>
  <c r="BM21" i="1"/>
  <c r="CK91" i="2"/>
  <c r="CG154" i="2"/>
  <c r="CA6" i="2" a="1"/>
  <c r="DY188" i="2"/>
  <c r="EC126" i="2"/>
  <c r="DY166" i="2"/>
  <c r="EC103" i="2"/>
  <c r="DY133" i="2"/>
  <c r="EC69" i="2"/>
  <c r="DY159" i="2"/>
  <c r="EC96" i="2"/>
  <c r="DY192" i="2"/>
  <c r="EC130" i="2"/>
  <c r="DY162" i="2"/>
  <c r="EC99" i="2"/>
  <c r="DY141" i="2"/>
  <c r="EC77" i="2"/>
  <c r="DY147" i="2"/>
  <c r="EC83" i="2"/>
  <c r="DY152" i="2"/>
  <c r="EC88" i="2"/>
  <c r="DY134" i="2"/>
  <c r="EC70" i="2"/>
  <c r="DY143" i="2"/>
  <c r="EC79" i="2"/>
  <c r="DY167" i="2"/>
  <c r="EC104" i="2"/>
  <c r="DY165" i="2"/>
  <c r="EC102" i="2"/>
  <c r="DY145" i="2"/>
  <c r="EC81" i="2"/>
  <c r="DY161" i="2"/>
  <c r="EC98" i="2"/>
  <c r="DY172" i="2"/>
  <c r="EC109" i="2"/>
  <c r="DY190" i="2"/>
  <c r="EC128" i="2"/>
  <c r="DY151" i="2"/>
  <c r="EC87" i="2"/>
  <c r="DY144" i="2"/>
  <c r="EC80" i="2"/>
  <c r="DY156" i="2"/>
  <c r="EC93" i="2"/>
  <c r="DY140" i="2"/>
  <c r="EC76" i="2"/>
  <c r="DY189" i="2"/>
  <c r="EC127" i="2"/>
  <c r="DY157" i="2"/>
  <c r="EC94" i="2"/>
  <c r="DY168" i="2"/>
  <c r="EC105" i="2"/>
  <c r="DY186" i="2"/>
  <c r="EC124" i="2"/>
  <c r="DY146" i="2"/>
  <c r="EC82" i="2"/>
  <c r="DY142" i="2"/>
  <c r="EC78" i="2"/>
  <c r="DY164" i="2"/>
  <c r="EC101" i="2"/>
  <c r="DY179" i="2"/>
  <c r="EC117" i="2"/>
  <c r="DY163" i="2"/>
  <c r="EC100" i="2"/>
  <c r="DY155" i="2"/>
  <c r="EC92" i="2"/>
  <c r="DY148" i="2"/>
  <c r="EC84" i="2"/>
  <c r="DY183" i="2"/>
  <c r="EC121" i="2"/>
  <c r="DY180" i="2"/>
  <c r="EC118" i="2"/>
  <c r="DY153" i="2"/>
  <c r="EC90" i="2"/>
  <c r="DY178" i="2"/>
  <c r="EC116" i="2"/>
  <c r="DY149" i="2"/>
  <c r="EC85" i="2"/>
  <c r="DY184" i="2"/>
  <c r="EC122" i="2"/>
  <c r="DY175" i="2"/>
  <c r="EC113" i="2"/>
  <c r="DY174" i="2"/>
  <c r="EC112" i="2"/>
  <c r="DY158" i="2"/>
  <c r="EC95" i="2"/>
  <c r="DY136" i="2"/>
  <c r="EC72" i="2"/>
  <c r="DY181" i="2"/>
  <c r="EC119" i="2"/>
  <c r="DY138" i="2"/>
  <c r="EC74" i="2"/>
  <c r="DY137" i="2"/>
  <c r="EC73" i="2"/>
  <c r="DY169" i="2"/>
  <c r="EC106" i="2"/>
  <c r="DM182" i="2" l="1"/>
  <c r="DQ120" i="2"/>
  <c r="DM191" i="2"/>
  <c r="DQ129" i="2"/>
  <c r="DQ139" i="2"/>
  <c r="DU75" i="2"/>
  <c r="DM187" i="2"/>
  <c r="DQ125" i="2"/>
  <c r="DM160" i="2"/>
  <c r="DQ97" i="2"/>
  <c r="DU108" i="2"/>
  <c r="DQ171" i="2"/>
  <c r="DY123" i="2"/>
  <c r="DU185" i="2"/>
  <c r="BZ7" i="2"/>
  <c r="BZ8" i="2" s="1"/>
  <c r="BZ9" i="2" s="1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CA6" i="2"/>
  <c r="CF115" i="2"/>
  <c r="CF177" i="2" s="1"/>
  <c r="BM115" i="1"/>
  <c r="CG115" i="2"/>
  <c r="CG170" i="2"/>
  <c r="CF71" i="2"/>
  <c r="CF135" i="2" s="1"/>
  <c r="BM71" i="1"/>
  <c r="BM66" i="1"/>
  <c r="BM2" i="1" s="1"/>
  <c r="BO2" i="1" s="1"/>
  <c r="CG71" i="2"/>
  <c r="CK154" i="2"/>
  <c r="BM114" i="1"/>
  <c r="CF114" i="2"/>
  <c r="CF176" i="2" s="1"/>
  <c r="CG114" i="2"/>
  <c r="CK173" i="2"/>
  <c r="CF86" i="2"/>
  <c r="CF150" i="2" s="1"/>
  <c r="BM86" i="1"/>
  <c r="CG86" i="2"/>
  <c r="EC166" i="2"/>
  <c r="EG103" i="2"/>
  <c r="EC188" i="2"/>
  <c r="EG126" i="2"/>
  <c r="EC167" i="2"/>
  <c r="EG104" i="2"/>
  <c r="EC143" i="2"/>
  <c r="EG79" i="2"/>
  <c r="EC152" i="2"/>
  <c r="EG88" i="2"/>
  <c r="EC147" i="2"/>
  <c r="EG83" i="2"/>
  <c r="EC141" i="2"/>
  <c r="EG77" i="2"/>
  <c r="EC192" i="2"/>
  <c r="EG130" i="2"/>
  <c r="EC159" i="2"/>
  <c r="EG96" i="2"/>
  <c r="EC169" i="2"/>
  <c r="EG106" i="2"/>
  <c r="EC137" i="2"/>
  <c r="EG73" i="2"/>
  <c r="EC181" i="2"/>
  <c r="EG119" i="2"/>
  <c r="EC136" i="2"/>
  <c r="EG72" i="2"/>
  <c r="EC174" i="2"/>
  <c r="EG112" i="2"/>
  <c r="EC175" i="2"/>
  <c r="EG113" i="2"/>
  <c r="EC184" i="2"/>
  <c r="EG122" i="2"/>
  <c r="EC183" i="2"/>
  <c r="EG121" i="2"/>
  <c r="EC163" i="2"/>
  <c r="EG100" i="2"/>
  <c r="EC179" i="2"/>
  <c r="EG117" i="2"/>
  <c r="EC164" i="2"/>
  <c r="EG101" i="2"/>
  <c r="EC142" i="2"/>
  <c r="EG78" i="2"/>
  <c r="EC186" i="2"/>
  <c r="EG124" i="2"/>
  <c r="EC168" i="2"/>
  <c r="EG105" i="2"/>
  <c r="EC156" i="2"/>
  <c r="EG93" i="2"/>
  <c r="EC144" i="2"/>
  <c r="EG80" i="2"/>
  <c r="EC172" i="2"/>
  <c r="EG109" i="2"/>
  <c r="EC145" i="2"/>
  <c r="EG81" i="2"/>
  <c r="EC165" i="2"/>
  <c r="EG102" i="2"/>
  <c r="EC134" i="2"/>
  <c r="EG70" i="2"/>
  <c r="EC162" i="2"/>
  <c r="EG99" i="2"/>
  <c r="EC133" i="2"/>
  <c r="EG69" i="2"/>
  <c r="EC138" i="2"/>
  <c r="EG74" i="2"/>
  <c r="EC158" i="2"/>
  <c r="EG95" i="2"/>
  <c r="EC149" i="2"/>
  <c r="EG85" i="2"/>
  <c r="EC178" i="2"/>
  <c r="EG116" i="2"/>
  <c r="EC153" i="2"/>
  <c r="EG90" i="2"/>
  <c r="EC180" i="2"/>
  <c r="EG118" i="2"/>
  <c r="EC148" i="2"/>
  <c r="EG84" i="2"/>
  <c r="EC155" i="2"/>
  <c r="EG92" i="2"/>
  <c r="EC146" i="2"/>
  <c r="EG82" i="2"/>
  <c r="EC157" i="2"/>
  <c r="EG94" i="2"/>
  <c r="EC189" i="2"/>
  <c r="EG127" i="2"/>
  <c r="EC140" i="2"/>
  <c r="EG76" i="2"/>
  <c r="EC151" i="2"/>
  <c r="EG87" i="2"/>
  <c r="EC190" i="2"/>
  <c r="EG128" i="2"/>
  <c r="EC161" i="2"/>
  <c r="EG98" i="2"/>
  <c r="DQ187" i="2" l="1"/>
  <c r="DU125" i="2"/>
  <c r="DQ191" i="2"/>
  <c r="DU129" i="2"/>
  <c r="DQ160" i="2"/>
  <c r="DU97" i="2"/>
  <c r="DU139" i="2"/>
  <c r="DY75" i="2"/>
  <c r="DQ182" i="2"/>
  <c r="DU120" i="2"/>
  <c r="DY185" i="2"/>
  <c r="EC123" i="2"/>
  <c r="DU171" i="2"/>
  <c r="DY108" i="2"/>
  <c r="BL133" i="1" a="1"/>
  <c r="BL133" i="1" s="1"/>
  <c r="CG176" i="2"/>
  <c r="CK114" i="2"/>
  <c r="CG150" i="2"/>
  <c r="CK86" i="2"/>
  <c r="CK115" i="2"/>
  <c r="CG177" i="2"/>
  <c r="CK71" i="2"/>
  <c r="CG135" i="2"/>
  <c r="BP42" i="1"/>
  <c r="EG190" i="2"/>
  <c r="EK128" i="2"/>
  <c r="EG157" i="2"/>
  <c r="EK94" i="2"/>
  <c r="EG148" i="2"/>
  <c r="EK84" i="2"/>
  <c r="EG133" i="2"/>
  <c r="EK69" i="2"/>
  <c r="EK70" i="2"/>
  <c r="EG134" i="2"/>
  <c r="EG172" i="2"/>
  <c r="EK109" i="2"/>
  <c r="EG144" i="2"/>
  <c r="EK80" i="2"/>
  <c r="EG156" i="2"/>
  <c r="EK93" i="2"/>
  <c r="EG186" i="2"/>
  <c r="EK124" i="2"/>
  <c r="EG142" i="2"/>
  <c r="EK78" i="2"/>
  <c r="EG179" i="2"/>
  <c r="EK117" i="2"/>
  <c r="EG184" i="2"/>
  <c r="EK122" i="2"/>
  <c r="EG175" i="2"/>
  <c r="EK113" i="2"/>
  <c r="EG136" i="2"/>
  <c r="EK72" i="2"/>
  <c r="EG137" i="2"/>
  <c r="EK73" i="2"/>
  <c r="EG169" i="2"/>
  <c r="EK106" i="2"/>
  <c r="EG192" i="2"/>
  <c r="EK130" i="2"/>
  <c r="EG147" i="2"/>
  <c r="EK83" i="2"/>
  <c r="EG167" i="2"/>
  <c r="EK104" i="2"/>
  <c r="EG166" i="2"/>
  <c r="EK103" i="2"/>
  <c r="EG140" i="2"/>
  <c r="EK76" i="2"/>
  <c r="EG153" i="2"/>
  <c r="EK90" i="2"/>
  <c r="EG161" i="2"/>
  <c r="EK98" i="2"/>
  <c r="EG151" i="2"/>
  <c r="EK87" i="2"/>
  <c r="EG189" i="2"/>
  <c r="EK127" i="2"/>
  <c r="EG146" i="2"/>
  <c r="EK82" i="2"/>
  <c r="EG155" i="2"/>
  <c r="EK92" i="2"/>
  <c r="EG180" i="2"/>
  <c r="EK118" i="2"/>
  <c r="EG178" i="2"/>
  <c r="EK116" i="2"/>
  <c r="EG149" i="2"/>
  <c r="EK85" i="2"/>
  <c r="EG158" i="2"/>
  <c r="EK95" i="2"/>
  <c r="EG138" i="2"/>
  <c r="EK74" i="2"/>
  <c r="EG162" i="2"/>
  <c r="EK99" i="2"/>
  <c r="EG165" i="2"/>
  <c r="EK102" i="2"/>
  <c r="EG145" i="2"/>
  <c r="EK81" i="2"/>
  <c r="EG168" i="2"/>
  <c r="EK105" i="2"/>
  <c r="EG164" i="2"/>
  <c r="EK101" i="2"/>
  <c r="EG163" i="2"/>
  <c r="EK100" i="2"/>
  <c r="EG183" i="2"/>
  <c r="EK121" i="2"/>
  <c r="EG174" i="2"/>
  <c r="EK112" i="2"/>
  <c r="EG181" i="2"/>
  <c r="EK119" i="2"/>
  <c r="EG159" i="2"/>
  <c r="EK96" i="2"/>
  <c r="EG141" i="2"/>
  <c r="EK77" i="2"/>
  <c r="EG152" i="2"/>
  <c r="EK88" i="2"/>
  <c r="EG143" i="2"/>
  <c r="EK79" i="2"/>
  <c r="EG188" i="2"/>
  <c r="EK126" i="2"/>
  <c r="DY139" i="2" l="1"/>
  <c r="EC75" i="2"/>
  <c r="DY129" i="2"/>
  <c r="DU191" i="2"/>
  <c r="DU182" i="2"/>
  <c r="DY120" i="2"/>
  <c r="DY97" i="2"/>
  <c r="DU160" i="2"/>
  <c r="DU187" i="2"/>
  <c r="DY125" i="2"/>
  <c r="DY171" i="2"/>
  <c r="EC108" i="2"/>
  <c r="EC185" i="2"/>
  <c r="EG123" i="2"/>
  <c r="CE6" i="2" a="1"/>
  <c r="CE6" i="2" s="1"/>
  <c r="CK150" i="2"/>
  <c r="CO86" i="2"/>
  <c r="CO71" i="2"/>
  <c r="CK135" i="2"/>
  <c r="CJ107" i="2"/>
  <c r="CJ170" i="2" s="1"/>
  <c r="BP107" i="1"/>
  <c r="BO133" i="1" s="1" a="1"/>
  <c r="BO133" i="1" s="1"/>
  <c r="BP66" i="1"/>
  <c r="BP2" i="1" s="1"/>
  <c r="BR2" i="1" s="1"/>
  <c r="CK107" i="2"/>
  <c r="CK176" i="2"/>
  <c r="CO114" i="2"/>
  <c r="CK177" i="2"/>
  <c r="CO115" i="2"/>
  <c r="EK169" i="2"/>
  <c r="EO106" i="2"/>
  <c r="EK184" i="2"/>
  <c r="EO122" i="2"/>
  <c r="EK186" i="2"/>
  <c r="EO124" i="2"/>
  <c r="EK188" i="2"/>
  <c r="EO126" i="2"/>
  <c r="EK143" i="2"/>
  <c r="EO79" i="2"/>
  <c r="EK152" i="2"/>
  <c r="EO88" i="2"/>
  <c r="EK159" i="2"/>
  <c r="EO96" i="2"/>
  <c r="EK174" i="2"/>
  <c r="EO112" i="2"/>
  <c r="EK163" i="2"/>
  <c r="EO100" i="2"/>
  <c r="EK145" i="2"/>
  <c r="EO81" i="2"/>
  <c r="EK165" i="2"/>
  <c r="EO102" i="2"/>
  <c r="EK162" i="2"/>
  <c r="EO99" i="2"/>
  <c r="EK158" i="2"/>
  <c r="EO95" i="2"/>
  <c r="EK178" i="2"/>
  <c r="EO116" i="2"/>
  <c r="EK155" i="2"/>
  <c r="EO92" i="2"/>
  <c r="EK161" i="2"/>
  <c r="EO98" i="2"/>
  <c r="EK134" i="2"/>
  <c r="EO70" i="2"/>
  <c r="EO104" i="2"/>
  <c r="EK167" i="2"/>
  <c r="EK192" i="2"/>
  <c r="EO130" i="2"/>
  <c r="EK144" i="2"/>
  <c r="EO80" i="2"/>
  <c r="EK147" i="2"/>
  <c r="EO83" i="2"/>
  <c r="EK137" i="2"/>
  <c r="EO73" i="2"/>
  <c r="EK175" i="2"/>
  <c r="EO113" i="2"/>
  <c r="EK179" i="2"/>
  <c r="EO117" i="2"/>
  <c r="EK142" i="2"/>
  <c r="EO78" i="2"/>
  <c r="EK156" i="2"/>
  <c r="EO93" i="2"/>
  <c r="EK133" i="2"/>
  <c r="EO69" i="2"/>
  <c r="EK148" i="2"/>
  <c r="EO84" i="2"/>
  <c r="EK157" i="2"/>
  <c r="EO94" i="2"/>
  <c r="EK190" i="2"/>
  <c r="EO128" i="2"/>
  <c r="EK166" i="2"/>
  <c r="EO103" i="2"/>
  <c r="EK136" i="2"/>
  <c r="EO72" i="2"/>
  <c r="EK172" i="2"/>
  <c r="EO109" i="2"/>
  <c r="EK141" i="2"/>
  <c r="EO77" i="2"/>
  <c r="EK181" i="2"/>
  <c r="EO119" i="2"/>
  <c r="EK183" i="2"/>
  <c r="EO121" i="2"/>
  <c r="EK164" i="2"/>
  <c r="EO101" i="2"/>
  <c r="EK168" i="2"/>
  <c r="EO105" i="2"/>
  <c r="EK138" i="2"/>
  <c r="EO74" i="2"/>
  <c r="EK149" i="2"/>
  <c r="EO85" i="2"/>
  <c r="EK180" i="2"/>
  <c r="EO118" i="2"/>
  <c r="EK146" i="2"/>
  <c r="EO82" i="2"/>
  <c r="EK189" i="2"/>
  <c r="EO127" i="2"/>
  <c r="EK151" i="2"/>
  <c r="EO87" i="2"/>
  <c r="EK153" i="2"/>
  <c r="EO90" i="2"/>
  <c r="EK140" i="2"/>
  <c r="EO76" i="2"/>
  <c r="DY160" i="2" l="1"/>
  <c r="EC97" i="2"/>
  <c r="DY191" i="2"/>
  <c r="EC129" i="2"/>
  <c r="DY187" i="2"/>
  <c r="EC125" i="2"/>
  <c r="EC120" i="2"/>
  <c r="DY182" i="2"/>
  <c r="EC139" i="2"/>
  <c r="EG75" i="2"/>
  <c r="EC171" i="2"/>
  <c r="EG108" i="2"/>
  <c r="EK123" i="2"/>
  <c r="EG185" i="2"/>
  <c r="CD7" i="2"/>
  <c r="CD8" i="2" s="1"/>
  <c r="CD9" i="2" s="1"/>
  <c r="CD10" i="2" s="1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O150" i="2"/>
  <c r="CS86" i="2"/>
  <c r="CO177" i="2"/>
  <c r="CS115" i="2"/>
  <c r="CO107" i="2"/>
  <c r="CK170" i="2"/>
  <c r="CI6" i="2" s="1" a="1"/>
  <c r="CO176" i="2"/>
  <c r="CS114" i="2"/>
  <c r="BS46" i="1"/>
  <c r="BS26" i="1"/>
  <c r="CO135" i="2"/>
  <c r="CS71" i="2"/>
  <c r="EO146" i="2"/>
  <c r="ES82" i="2"/>
  <c r="EO168" i="2"/>
  <c r="ES105" i="2"/>
  <c r="ES101" i="2"/>
  <c r="EO164" i="2"/>
  <c r="EO181" i="2"/>
  <c r="ES119" i="2"/>
  <c r="EO172" i="2"/>
  <c r="ES109" i="2"/>
  <c r="EO136" i="2"/>
  <c r="ES72" i="2"/>
  <c r="EO190" i="2"/>
  <c r="ES128" i="2"/>
  <c r="EO133" i="2"/>
  <c r="ES69" i="2"/>
  <c r="EO140" i="2"/>
  <c r="ES76" i="2"/>
  <c r="EO153" i="2"/>
  <c r="ES90" i="2"/>
  <c r="EO149" i="2"/>
  <c r="ES85" i="2"/>
  <c r="EO138" i="2"/>
  <c r="ES74" i="2"/>
  <c r="EO183" i="2"/>
  <c r="ES121" i="2"/>
  <c r="EO166" i="2"/>
  <c r="ES103" i="2"/>
  <c r="EO157" i="2"/>
  <c r="ES94" i="2"/>
  <c r="EO148" i="2"/>
  <c r="ES84" i="2"/>
  <c r="EO156" i="2"/>
  <c r="ES93" i="2"/>
  <c r="EO179" i="2"/>
  <c r="ES117" i="2"/>
  <c r="EO137" i="2"/>
  <c r="ES73" i="2"/>
  <c r="EO147" i="2"/>
  <c r="ES83" i="2"/>
  <c r="EO178" i="2"/>
  <c r="ES116" i="2"/>
  <c r="EO158" i="2"/>
  <c r="ES95" i="2"/>
  <c r="EO145" i="2"/>
  <c r="ES81" i="2"/>
  <c r="EO163" i="2"/>
  <c r="ES100" i="2"/>
  <c r="EO152" i="2"/>
  <c r="ES88" i="2"/>
  <c r="EO188" i="2"/>
  <c r="ES126" i="2"/>
  <c r="EO184" i="2"/>
  <c r="ES122" i="2"/>
  <c r="EO151" i="2"/>
  <c r="ES87" i="2"/>
  <c r="EO180" i="2"/>
  <c r="ES118" i="2"/>
  <c r="EO141" i="2"/>
  <c r="ES77" i="2"/>
  <c r="EO175" i="2"/>
  <c r="ES113" i="2"/>
  <c r="EO167" i="2"/>
  <c r="ES104" i="2"/>
  <c r="EO189" i="2"/>
  <c r="ES127" i="2"/>
  <c r="EO142" i="2"/>
  <c r="ES78" i="2"/>
  <c r="EO144" i="2"/>
  <c r="ES80" i="2"/>
  <c r="EO192" i="2"/>
  <c r="ES130" i="2"/>
  <c r="EO134" i="2"/>
  <c r="ES70" i="2"/>
  <c r="EO161" i="2"/>
  <c r="ES98" i="2"/>
  <c r="EO155" i="2"/>
  <c r="ES92" i="2"/>
  <c r="EO162" i="2"/>
  <c r="ES99" i="2"/>
  <c r="EO165" i="2"/>
  <c r="ES102" i="2"/>
  <c r="EO174" i="2"/>
  <c r="ES112" i="2"/>
  <c r="EO159" i="2"/>
  <c r="ES96" i="2"/>
  <c r="EO143" i="2"/>
  <c r="ES79" i="2"/>
  <c r="EO186" i="2"/>
  <c r="ES124" i="2"/>
  <c r="EO169" i="2"/>
  <c r="ES106" i="2"/>
  <c r="EC191" i="2" l="1"/>
  <c r="EG129" i="2"/>
  <c r="EG120" i="2"/>
  <c r="EC182" i="2"/>
  <c r="EG139" i="2"/>
  <c r="EK75" i="2"/>
  <c r="EC187" i="2"/>
  <c r="EG125" i="2"/>
  <c r="EC160" i="2"/>
  <c r="EG97" i="2"/>
  <c r="EK185" i="2"/>
  <c r="EO123" i="2"/>
  <c r="EK108" i="2"/>
  <c r="EG171" i="2"/>
  <c r="CN91" i="2"/>
  <c r="CN154" i="2" s="1"/>
  <c r="BS91" i="1"/>
  <c r="BS66" i="1"/>
  <c r="BS2" i="1" s="1"/>
  <c r="BU2" i="1" s="1"/>
  <c r="BV42" i="1" s="1"/>
  <c r="CS107" i="2" s="1"/>
  <c r="CO91" i="2"/>
  <c r="CS176" i="2"/>
  <c r="CW114" i="2"/>
  <c r="CS177" i="2"/>
  <c r="CW115" i="2"/>
  <c r="BS111" i="1"/>
  <c r="CN111" i="2"/>
  <c r="CN173" i="2" s="1"/>
  <c r="CO111" i="2"/>
  <c r="CS135" i="2"/>
  <c r="CW71" i="2"/>
  <c r="CS150" i="2"/>
  <c r="CW86" i="2"/>
  <c r="CI6" i="2"/>
  <c r="CH7" i="2"/>
  <c r="CH8" i="2" s="1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O170" i="2"/>
  <c r="ES192" i="2"/>
  <c r="EW130" i="2"/>
  <c r="ES190" i="2"/>
  <c r="EW128" i="2"/>
  <c r="ES172" i="2"/>
  <c r="EW109" i="2"/>
  <c r="ES181" i="2"/>
  <c r="EW119" i="2"/>
  <c r="ES175" i="2"/>
  <c r="EW113" i="2"/>
  <c r="ES141" i="2"/>
  <c r="EW77" i="2"/>
  <c r="ES180" i="2"/>
  <c r="EW118" i="2"/>
  <c r="ES184" i="2"/>
  <c r="EW122" i="2"/>
  <c r="ES188" i="2"/>
  <c r="EW126" i="2"/>
  <c r="ES163" i="2"/>
  <c r="EW100" i="2"/>
  <c r="ES158" i="2"/>
  <c r="EW95" i="2"/>
  <c r="ES137" i="2"/>
  <c r="EW73" i="2"/>
  <c r="ES179" i="2"/>
  <c r="EW117" i="2"/>
  <c r="ES156" i="2"/>
  <c r="EW93" i="2"/>
  <c r="ES148" i="2"/>
  <c r="EW84" i="2"/>
  <c r="ES166" i="2"/>
  <c r="EW103" i="2"/>
  <c r="ES183" i="2"/>
  <c r="EW121" i="2"/>
  <c r="ES138" i="2"/>
  <c r="EW74" i="2"/>
  <c r="ES153" i="2"/>
  <c r="EW90" i="2"/>
  <c r="ES159" i="2"/>
  <c r="EW96" i="2"/>
  <c r="ES165" i="2"/>
  <c r="EW102" i="2"/>
  <c r="ES144" i="2"/>
  <c r="EW80" i="2"/>
  <c r="ES133" i="2"/>
  <c r="EW69" i="2"/>
  <c r="ES136" i="2"/>
  <c r="EW72" i="2"/>
  <c r="ES146" i="2"/>
  <c r="EW82" i="2"/>
  <c r="ES186" i="2"/>
  <c r="EW124" i="2"/>
  <c r="ES143" i="2"/>
  <c r="EW79" i="2"/>
  <c r="ES174" i="2"/>
  <c r="EW112" i="2"/>
  <c r="ES162" i="2"/>
  <c r="EW99" i="2"/>
  <c r="ES161" i="2"/>
  <c r="EW98" i="2"/>
  <c r="ES167" i="2"/>
  <c r="EW104" i="2"/>
  <c r="ES168" i="2"/>
  <c r="EW105" i="2"/>
  <c r="ES169" i="2"/>
  <c r="EW106" i="2"/>
  <c r="ES155" i="2"/>
  <c r="EW92" i="2"/>
  <c r="ES134" i="2"/>
  <c r="EW70" i="2"/>
  <c r="EW78" i="2"/>
  <c r="ES142" i="2"/>
  <c r="ES189" i="2"/>
  <c r="EW127" i="2"/>
  <c r="ES151" i="2"/>
  <c r="EW87" i="2"/>
  <c r="ES152" i="2"/>
  <c r="EW88" i="2"/>
  <c r="ES145" i="2"/>
  <c r="EW81" i="2"/>
  <c r="ES178" i="2"/>
  <c r="EW116" i="2"/>
  <c r="ES147" i="2"/>
  <c r="EW83" i="2"/>
  <c r="ES157" i="2"/>
  <c r="EW94" i="2"/>
  <c r="ES149" i="2"/>
  <c r="EW85" i="2"/>
  <c r="ES140" i="2"/>
  <c r="EW76" i="2"/>
  <c r="ES164" i="2"/>
  <c r="EW101" i="2"/>
  <c r="EG187" i="2" l="1"/>
  <c r="EK125" i="2"/>
  <c r="EG182" i="2"/>
  <c r="EK120" i="2"/>
  <c r="EG160" i="2"/>
  <c r="EK97" i="2"/>
  <c r="EK139" i="2"/>
  <c r="EO75" i="2"/>
  <c r="EK129" i="2"/>
  <c r="EG191" i="2"/>
  <c r="EO108" i="2"/>
  <c r="EK171" i="2"/>
  <c r="EO185" i="2"/>
  <c r="ES123" i="2"/>
  <c r="BR133" i="1" a="1"/>
  <c r="BR133" i="1" s="1"/>
  <c r="CS170" i="2"/>
  <c r="DA86" i="2"/>
  <c r="CW150" i="2"/>
  <c r="CS111" i="2"/>
  <c r="CO173" i="2"/>
  <c r="BV66" i="1"/>
  <c r="BV2" i="1" s="1"/>
  <c r="BX2" i="1" s="1"/>
  <c r="BY42" i="1" s="1"/>
  <c r="CR107" i="2"/>
  <c r="CR170" i="2" s="1"/>
  <c r="BV107" i="1"/>
  <c r="BU133" i="1" s="1" a="1"/>
  <c r="BU133" i="1" s="1"/>
  <c r="CW176" i="2"/>
  <c r="DA114" i="2"/>
  <c r="DA71" i="2"/>
  <c r="CW135" i="2"/>
  <c r="CW177" i="2"/>
  <c r="DA115" i="2"/>
  <c r="CS91" i="2"/>
  <c r="CO154" i="2"/>
  <c r="EW169" i="2"/>
  <c r="FA106" i="2"/>
  <c r="EW174" i="2"/>
  <c r="FA112" i="2"/>
  <c r="EW133" i="2"/>
  <c r="FA69" i="2"/>
  <c r="EW163" i="2"/>
  <c r="FA100" i="2"/>
  <c r="EW164" i="2"/>
  <c r="FA101" i="2"/>
  <c r="EW142" i="2"/>
  <c r="FA78" i="2"/>
  <c r="EW192" i="2"/>
  <c r="FA130" i="2"/>
  <c r="EW140" i="2"/>
  <c r="FA76" i="2"/>
  <c r="EW147" i="2"/>
  <c r="FA83" i="2"/>
  <c r="EW152" i="2"/>
  <c r="FA88" i="2"/>
  <c r="EW151" i="2"/>
  <c r="FA87" i="2"/>
  <c r="EW189" i="2"/>
  <c r="FA127" i="2"/>
  <c r="EW162" i="2"/>
  <c r="FA99" i="2"/>
  <c r="EW186" i="2"/>
  <c r="FA124" i="2"/>
  <c r="EW146" i="2"/>
  <c r="FA82" i="2"/>
  <c r="EW144" i="2"/>
  <c r="FA80" i="2"/>
  <c r="EW138" i="2"/>
  <c r="FA74" i="2"/>
  <c r="EW148" i="2"/>
  <c r="FA84" i="2"/>
  <c r="EW156" i="2"/>
  <c r="FA93" i="2"/>
  <c r="EW137" i="2"/>
  <c r="FA73" i="2"/>
  <c r="EW188" i="2"/>
  <c r="FA126" i="2"/>
  <c r="EW184" i="2"/>
  <c r="FA122" i="2"/>
  <c r="EW180" i="2"/>
  <c r="FA118" i="2"/>
  <c r="EW141" i="2"/>
  <c r="FA77" i="2"/>
  <c r="EW175" i="2"/>
  <c r="FA113" i="2"/>
  <c r="EW181" i="2"/>
  <c r="FA119" i="2"/>
  <c r="EW190" i="2"/>
  <c r="FA128" i="2"/>
  <c r="EW149" i="2"/>
  <c r="FA85" i="2"/>
  <c r="EW157" i="2"/>
  <c r="FA94" i="2"/>
  <c r="EW178" i="2"/>
  <c r="FA116" i="2"/>
  <c r="EW145" i="2"/>
  <c r="FA81" i="2"/>
  <c r="EW134" i="2"/>
  <c r="FA70" i="2"/>
  <c r="EW155" i="2"/>
  <c r="FA92" i="2"/>
  <c r="EW168" i="2"/>
  <c r="FA105" i="2"/>
  <c r="EW167" i="2"/>
  <c r="FA104" i="2"/>
  <c r="EW161" i="2"/>
  <c r="FA98" i="2"/>
  <c r="EW143" i="2"/>
  <c r="FA79" i="2"/>
  <c r="EW136" i="2"/>
  <c r="FA72" i="2"/>
  <c r="EW165" i="2"/>
  <c r="FA102" i="2"/>
  <c r="EW159" i="2"/>
  <c r="FA96" i="2"/>
  <c r="EW153" i="2"/>
  <c r="FA90" i="2"/>
  <c r="EW183" i="2"/>
  <c r="FA121" i="2"/>
  <c r="EW166" i="2"/>
  <c r="FA103" i="2"/>
  <c r="EW179" i="2"/>
  <c r="FA117" i="2"/>
  <c r="EW158" i="2"/>
  <c r="FA95" i="2"/>
  <c r="FA109" i="2"/>
  <c r="EW172" i="2"/>
  <c r="EO139" i="2" l="1"/>
  <c r="ES75" i="2"/>
  <c r="EK182" i="2"/>
  <c r="EO120" i="2"/>
  <c r="EK160" i="2"/>
  <c r="EO97" i="2"/>
  <c r="EK187" i="2"/>
  <c r="EO125" i="2"/>
  <c r="EK191" i="2"/>
  <c r="EO129" i="2"/>
  <c r="ES185" i="2"/>
  <c r="EW123" i="2"/>
  <c r="EO171" i="2"/>
  <c r="ES108" i="2"/>
  <c r="CM6" i="2" a="1"/>
  <c r="CM6" i="2" s="1"/>
  <c r="CS154" i="2"/>
  <c r="CW91" i="2"/>
  <c r="DA177" i="2"/>
  <c r="DE115" i="2"/>
  <c r="DA135" i="2"/>
  <c r="DE71" i="2"/>
  <c r="DA176" i="2"/>
  <c r="DE114" i="2"/>
  <c r="CV107" i="2"/>
  <c r="CV170" i="2" s="1"/>
  <c r="BY66" i="1"/>
  <c r="BY2" i="1" s="1"/>
  <c r="CA2" i="1" s="1"/>
  <c r="BY107" i="1"/>
  <c r="BX133" i="1" s="1" a="1"/>
  <c r="BX133" i="1" s="1"/>
  <c r="DA150" i="2"/>
  <c r="DE86" i="2"/>
  <c r="CW107" i="2"/>
  <c r="CS173" i="2"/>
  <c r="CW111" i="2"/>
  <c r="FA179" i="2"/>
  <c r="FE117" i="2"/>
  <c r="FA183" i="2"/>
  <c r="FE121" i="2"/>
  <c r="FA155" i="2"/>
  <c r="FE92" i="2"/>
  <c r="FA145" i="2"/>
  <c r="FE81" i="2"/>
  <c r="FA157" i="2"/>
  <c r="FE94" i="2"/>
  <c r="FA149" i="2"/>
  <c r="FE85" i="2"/>
  <c r="FA164" i="2"/>
  <c r="FE101" i="2"/>
  <c r="FA169" i="2"/>
  <c r="FE106" i="2"/>
  <c r="FA190" i="2"/>
  <c r="FE128" i="2"/>
  <c r="FA141" i="2"/>
  <c r="FE77" i="2"/>
  <c r="FA184" i="2"/>
  <c r="FE122" i="2"/>
  <c r="FA138" i="2"/>
  <c r="FE74" i="2"/>
  <c r="FA146" i="2"/>
  <c r="FE82" i="2"/>
  <c r="FA162" i="2"/>
  <c r="FE99" i="2"/>
  <c r="FA152" i="2"/>
  <c r="FE88" i="2"/>
  <c r="FA174" i="2"/>
  <c r="FE112" i="2"/>
  <c r="FA172" i="2"/>
  <c r="FE109" i="2"/>
  <c r="FA156" i="2"/>
  <c r="FE93" i="2"/>
  <c r="FA158" i="2"/>
  <c r="FE95" i="2"/>
  <c r="FA153" i="2"/>
  <c r="FE90" i="2"/>
  <c r="FA165" i="2"/>
  <c r="FE102" i="2"/>
  <c r="FA136" i="2"/>
  <c r="FE72" i="2"/>
  <c r="FA161" i="2"/>
  <c r="FE98" i="2"/>
  <c r="FA167" i="2"/>
  <c r="FE104" i="2"/>
  <c r="FA134" i="2"/>
  <c r="FE70" i="2"/>
  <c r="FA178" i="2"/>
  <c r="FE116" i="2"/>
  <c r="FA142" i="2"/>
  <c r="FE78" i="2"/>
  <c r="FA163" i="2"/>
  <c r="FE100" i="2"/>
  <c r="FA133" i="2"/>
  <c r="FE69" i="2"/>
  <c r="FA166" i="2"/>
  <c r="FE103" i="2"/>
  <c r="FA159" i="2"/>
  <c r="FE96" i="2"/>
  <c r="FA143" i="2"/>
  <c r="FE79" i="2"/>
  <c r="FA168" i="2"/>
  <c r="FE105" i="2"/>
  <c r="FA181" i="2"/>
  <c r="FE119" i="2"/>
  <c r="FA175" i="2"/>
  <c r="FE113" i="2"/>
  <c r="FA180" i="2"/>
  <c r="FE118" i="2"/>
  <c r="FA188" i="2"/>
  <c r="FE126" i="2"/>
  <c r="FA137" i="2"/>
  <c r="FE73" i="2"/>
  <c r="FE84" i="2"/>
  <c r="FA148" i="2"/>
  <c r="FA144" i="2"/>
  <c r="FE80" i="2"/>
  <c r="FA186" i="2"/>
  <c r="FE124" i="2"/>
  <c r="FA189" i="2"/>
  <c r="FE127" i="2"/>
  <c r="FA151" i="2"/>
  <c r="FE87" i="2"/>
  <c r="FA147" i="2"/>
  <c r="FE83" i="2"/>
  <c r="FA140" i="2"/>
  <c r="FE76" i="2"/>
  <c r="FA192" i="2"/>
  <c r="FE130" i="2"/>
  <c r="EO187" i="2" l="1"/>
  <c r="ES125" i="2"/>
  <c r="EO182" i="2"/>
  <c r="ES120" i="2"/>
  <c r="EO191" i="2"/>
  <c r="ES129" i="2"/>
  <c r="EO160" i="2"/>
  <c r="ES97" i="2"/>
  <c r="EW75" i="2"/>
  <c r="ES139" i="2"/>
  <c r="ES171" i="2"/>
  <c r="EW108" i="2"/>
  <c r="FA123" i="2"/>
  <c r="EW185" i="2"/>
  <c r="CL7" i="2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W173" i="2"/>
  <c r="CB46" i="1"/>
  <c r="CB26" i="1"/>
  <c r="DA91" i="2" s="1"/>
  <c r="DE135" i="2"/>
  <c r="DE150" i="2"/>
  <c r="CW154" i="2"/>
  <c r="CW170" i="2"/>
  <c r="DA107" i="2"/>
  <c r="DE176" i="2"/>
  <c r="DE177" i="2"/>
  <c r="CQ6" i="2" a="1"/>
  <c r="FE192" i="2"/>
  <c r="FI130" i="2"/>
  <c r="FE189" i="2"/>
  <c r="FI127" i="2"/>
  <c r="FE180" i="2"/>
  <c r="FI118" i="2"/>
  <c r="FE181" i="2"/>
  <c r="FI119" i="2"/>
  <c r="FE143" i="2"/>
  <c r="FI79" i="2"/>
  <c r="FE159" i="2"/>
  <c r="FI96" i="2"/>
  <c r="FE166" i="2"/>
  <c r="FI103" i="2"/>
  <c r="FE163" i="2"/>
  <c r="FI100" i="2"/>
  <c r="FE148" i="2"/>
  <c r="FI84" i="2"/>
  <c r="FE161" i="2"/>
  <c r="FI98" i="2"/>
  <c r="FE165" i="2"/>
  <c r="FI102" i="2"/>
  <c r="FE158" i="2"/>
  <c r="FI95" i="2"/>
  <c r="FE156" i="2"/>
  <c r="FI93" i="2"/>
  <c r="FE152" i="2"/>
  <c r="FI88" i="2"/>
  <c r="FE162" i="2"/>
  <c r="FI99" i="2"/>
  <c r="FE141" i="2"/>
  <c r="FI77" i="2"/>
  <c r="FE190" i="2"/>
  <c r="FI128" i="2"/>
  <c r="FE164" i="2"/>
  <c r="FI101" i="2"/>
  <c r="FE149" i="2"/>
  <c r="FI85" i="2"/>
  <c r="FE183" i="2"/>
  <c r="FI121" i="2"/>
  <c r="FE140" i="2"/>
  <c r="FI76" i="2"/>
  <c r="FE147" i="2"/>
  <c r="FI83" i="2"/>
  <c r="FE151" i="2"/>
  <c r="FI87" i="2"/>
  <c r="FE186" i="2"/>
  <c r="FI124" i="2"/>
  <c r="FE144" i="2"/>
  <c r="FI80" i="2"/>
  <c r="FE137" i="2"/>
  <c r="FI73" i="2"/>
  <c r="FE188" i="2"/>
  <c r="FI126" i="2"/>
  <c r="FE175" i="2"/>
  <c r="FI113" i="2"/>
  <c r="FE168" i="2"/>
  <c r="FI105" i="2"/>
  <c r="FE133" i="2"/>
  <c r="FI69" i="2"/>
  <c r="FE142" i="2"/>
  <c r="FI78" i="2"/>
  <c r="FE178" i="2"/>
  <c r="FI116" i="2"/>
  <c r="FE134" i="2"/>
  <c r="FI70" i="2"/>
  <c r="FE167" i="2"/>
  <c r="FI104" i="2"/>
  <c r="FE136" i="2"/>
  <c r="FI72" i="2"/>
  <c r="FE153" i="2"/>
  <c r="FI90" i="2"/>
  <c r="FE172" i="2"/>
  <c r="FI109" i="2"/>
  <c r="FI112" i="2"/>
  <c r="FE174" i="2"/>
  <c r="FE146" i="2"/>
  <c r="FI82" i="2"/>
  <c r="FE138" i="2"/>
  <c r="FI74" i="2"/>
  <c r="FE184" i="2"/>
  <c r="FI122" i="2"/>
  <c r="FE169" i="2"/>
  <c r="FI106" i="2"/>
  <c r="FE157" i="2"/>
  <c r="FI94" i="2"/>
  <c r="FE145" i="2"/>
  <c r="FI81" i="2"/>
  <c r="FE155" i="2"/>
  <c r="FI92" i="2"/>
  <c r="FE179" i="2"/>
  <c r="FI117" i="2"/>
  <c r="ES160" i="2" l="1"/>
  <c r="EW97" i="2"/>
  <c r="ES182" i="2"/>
  <c r="EW120" i="2"/>
  <c r="ES191" i="2"/>
  <c r="EW129" i="2"/>
  <c r="ES187" i="2"/>
  <c r="EW125" i="2"/>
  <c r="FA75" i="2"/>
  <c r="EW139" i="2"/>
  <c r="FE123" i="2"/>
  <c r="FA185" i="2"/>
  <c r="EW171" i="2"/>
  <c r="FA108" i="2"/>
  <c r="CU6" i="2" a="1"/>
  <c r="CT7" i="2" s="1"/>
  <c r="CT8" i="2" s="1"/>
  <c r="CT9" i="2" s="1"/>
  <c r="CT10" i="2" s="1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Q6" i="2"/>
  <c r="CP7" i="2"/>
  <c r="CP8" i="2" s="1"/>
  <c r="CP9" i="2" s="1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DA170" i="2"/>
  <c r="DA154" i="2"/>
  <c r="DE91" i="2"/>
  <c r="CZ111" i="2"/>
  <c r="CZ173" i="2" s="1"/>
  <c r="CB111" i="1"/>
  <c r="CB91" i="1"/>
  <c r="CZ91" i="2"/>
  <c r="CZ154" i="2" s="1"/>
  <c r="CB66" i="1"/>
  <c r="CB2" i="1" s="1"/>
  <c r="CD2" i="1" s="1"/>
  <c r="DA111" i="2"/>
  <c r="FI168" i="2"/>
  <c r="FM105" i="2"/>
  <c r="FI137" i="2"/>
  <c r="FM73" i="2"/>
  <c r="FI141" i="2"/>
  <c r="FM77" i="2"/>
  <c r="FI156" i="2"/>
  <c r="FM93" i="2"/>
  <c r="FI161" i="2"/>
  <c r="FM98" i="2"/>
  <c r="FI166" i="2"/>
  <c r="FM103" i="2"/>
  <c r="FI179" i="2"/>
  <c r="FM117" i="2"/>
  <c r="FI145" i="2"/>
  <c r="FM81" i="2"/>
  <c r="FI169" i="2"/>
  <c r="FM106" i="2"/>
  <c r="FI184" i="2"/>
  <c r="FM122" i="2"/>
  <c r="FI138" i="2"/>
  <c r="FM74" i="2"/>
  <c r="FI146" i="2"/>
  <c r="FM82" i="2"/>
  <c r="FI136" i="2"/>
  <c r="FM72" i="2"/>
  <c r="FI167" i="2"/>
  <c r="FM104" i="2"/>
  <c r="FI174" i="2"/>
  <c r="FM112" i="2"/>
  <c r="FI142" i="2"/>
  <c r="FM78" i="2"/>
  <c r="FI133" i="2"/>
  <c r="FM69" i="2"/>
  <c r="FI188" i="2"/>
  <c r="FM126" i="2"/>
  <c r="FI186" i="2"/>
  <c r="FM124" i="2"/>
  <c r="FI151" i="2"/>
  <c r="FM87" i="2"/>
  <c r="FI140" i="2"/>
  <c r="FM76" i="2"/>
  <c r="FI183" i="2"/>
  <c r="FM121" i="2"/>
  <c r="FI164" i="2"/>
  <c r="FM101" i="2"/>
  <c r="FI190" i="2"/>
  <c r="FM128" i="2"/>
  <c r="FI162" i="2"/>
  <c r="FM99" i="2"/>
  <c r="FI152" i="2"/>
  <c r="FM88" i="2"/>
  <c r="FM95" i="2"/>
  <c r="FI158" i="2"/>
  <c r="FI148" i="2"/>
  <c r="FM84" i="2"/>
  <c r="FI163" i="2"/>
  <c r="FM100" i="2"/>
  <c r="FI159" i="2"/>
  <c r="FM96" i="2"/>
  <c r="FI180" i="2"/>
  <c r="FM118" i="2"/>
  <c r="FI192" i="2"/>
  <c r="FM130" i="2"/>
  <c r="FI175" i="2"/>
  <c r="FM113" i="2"/>
  <c r="FI144" i="2"/>
  <c r="FM80" i="2"/>
  <c r="FI147" i="2"/>
  <c r="FM83" i="2"/>
  <c r="FI149" i="2"/>
  <c r="FM85" i="2"/>
  <c r="FI165" i="2"/>
  <c r="FM102" i="2"/>
  <c r="FI143" i="2"/>
  <c r="FM79" i="2"/>
  <c r="FI181" i="2"/>
  <c r="FM119" i="2"/>
  <c r="FI189" i="2"/>
  <c r="FM127" i="2"/>
  <c r="FI155" i="2"/>
  <c r="FM92" i="2"/>
  <c r="FI157" i="2"/>
  <c r="FM94" i="2"/>
  <c r="FI172" i="2"/>
  <c r="FM109" i="2"/>
  <c r="FM90" i="2"/>
  <c r="FI153" i="2"/>
  <c r="FI134" i="2"/>
  <c r="FM70" i="2"/>
  <c r="FI178" i="2"/>
  <c r="FM116" i="2"/>
  <c r="EW187" i="2" l="1"/>
  <c r="FA125" i="2"/>
  <c r="EW182" i="2"/>
  <c r="FA120" i="2"/>
  <c r="FA129" i="2"/>
  <c r="EW191" i="2"/>
  <c r="FA97" i="2"/>
  <c r="EW160" i="2"/>
  <c r="FA139" i="2"/>
  <c r="FE75" i="2"/>
  <c r="FA171" i="2"/>
  <c r="FE108" i="2"/>
  <c r="FI123" i="2"/>
  <c r="FE185" i="2"/>
  <c r="CU6" i="2"/>
  <c r="CA133" i="1" a="1"/>
  <c r="CA133" i="1" s="1"/>
  <c r="DA173" i="2"/>
  <c r="CY6" i="2" s="1" a="1"/>
  <c r="DE111" i="2"/>
  <c r="CE42" i="1"/>
  <c r="DE154" i="2"/>
  <c r="DI91" i="2"/>
  <c r="FM172" i="2"/>
  <c r="FQ109" i="2"/>
  <c r="FM143" i="2"/>
  <c r="FQ79" i="2"/>
  <c r="FM144" i="2"/>
  <c r="FQ80" i="2"/>
  <c r="FM180" i="2"/>
  <c r="FQ118" i="2"/>
  <c r="FM134" i="2"/>
  <c r="FQ70" i="2"/>
  <c r="FM155" i="2"/>
  <c r="FQ92" i="2"/>
  <c r="FQ119" i="2"/>
  <c r="FM181" i="2"/>
  <c r="FM165" i="2"/>
  <c r="FQ102" i="2"/>
  <c r="FM149" i="2"/>
  <c r="FQ85" i="2"/>
  <c r="FM147" i="2"/>
  <c r="FQ83" i="2"/>
  <c r="FM175" i="2"/>
  <c r="FQ113" i="2"/>
  <c r="FM159" i="2"/>
  <c r="FQ96" i="2"/>
  <c r="FM148" i="2"/>
  <c r="FQ84" i="2"/>
  <c r="FM152" i="2"/>
  <c r="FQ88" i="2"/>
  <c r="FM190" i="2"/>
  <c r="FQ128" i="2"/>
  <c r="FM183" i="2"/>
  <c r="FQ121" i="2"/>
  <c r="FM151" i="2"/>
  <c r="FQ87" i="2"/>
  <c r="FM142" i="2"/>
  <c r="FQ78" i="2"/>
  <c r="FM153" i="2"/>
  <c r="FQ90" i="2"/>
  <c r="FM158" i="2"/>
  <c r="FQ95" i="2"/>
  <c r="FM136" i="2"/>
  <c r="FQ72" i="2"/>
  <c r="FM146" i="2"/>
  <c r="FQ82" i="2"/>
  <c r="FM184" i="2"/>
  <c r="FQ122" i="2"/>
  <c r="FM166" i="2"/>
  <c r="FQ103" i="2"/>
  <c r="FM141" i="2"/>
  <c r="FQ77" i="2"/>
  <c r="FM137" i="2"/>
  <c r="FQ73" i="2"/>
  <c r="FM178" i="2"/>
  <c r="FQ116" i="2"/>
  <c r="FM157" i="2"/>
  <c r="FQ94" i="2"/>
  <c r="FM189" i="2"/>
  <c r="FQ127" i="2"/>
  <c r="FM192" i="2"/>
  <c r="FQ130" i="2"/>
  <c r="FM163" i="2"/>
  <c r="FQ100" i="2"/>
  <c r="FM162" i="2"/>
  <c r="FQ99" i="2"/>
  <c r="FM164" i="2"/>
  <c r="FQ101" i="2"/>
  <c r="FM140" i="2"/>
  <c r="FQ76" i="2"/>
  <c r="FM186" i="2"/>
  <c r="FQ124" i="2"/>
  <c r="FM188" i="2"/>
  <c r="FQ126" i="2"/>
  <c r="FM133" i="2"/>
  <c r="FQ69" i="2"/>
  <c r="FM174" i="2"/>
  <c r="FQ112" i="2"/>
  <c r="FM167" i="2"/>
  <c r="FQ104" i="2"/>
  <c r="FM138" i="2"/>
  <c r="FQ74" i="2"/>
  <c r="FM169" i="2"/>
  <c r="FQ106" i="2"/>
  <c r="FM145" i="2"/>
  <c r="FQ81" i="2"/>
  <c r="FM179" i="2"/>
  <c r="FQ117" i="2"/>
  <c r="FM161" i="2"/>
  <c r="FQ98" i="2"/>
  <c r="FM156" i="2"/>
  <c r="FQ93" i="2"/>
  <c r="FM168" i="2"/>
  <c r="FQ105" i="2"/>
  <c r="FE120" i="2" l="1"/>
  <c r="FA182" i="2"/>
  <c r="FE97" i="2"/>
  <c r="FA160" i="2"/>
  <c r="FE139" i="2"/>
  <c r="FI75" i="2"/>
  <c r="FE125" i="2"/>
  <c r="FA187" i="2"/>
  <c r="FE129" i="2"/>
  <c r="FA191" i="2"/>
  <c r="FI185" i="2"/>
  <c r="FM123" i="2"/>
  <c r="FI108" i="2"/>
  <c r="FE171" i="2"/>
  <c r="DD107" i="2"/>
  <c r="DD170" i="2" s="1"/>
  <c r="CE66" i="1"/>
  <c r="CE2" i="1" s="1"/>
  <c r="CG2" i="1" s="1"/>
  <c r="CE107" i="1"/>
  <c r="CD133" i="1" s="1" a="1"/>
  <c r="CD133" i="1" s="1"/>
  <c r="DE107" i="2"/>
  <c r="CY6" i="2"/>
  <c r="CX7" i="2"/>
  <c r="CX8" i="2" s="1"/>
  <c r="CX9" i="2" s="1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DI154" i="2"/>
  <c r="DM91" i="2"/>
  <c r="DI111" i="2"/>
  <c r="DE173" i="2"/>
  <c r="FQ188" i="2"/>
  <c r="FU126" i="2"/>
  <c r="FQ164" i="2"/>
  <c r="FU101" i="2"/>
  <c r="FQ162" i="2"/>
  <c r="FU99" i="2"/>
  <c r="FQ178" i="2"/>
  <c r="FU116" i="2"/>
  <c r="FQ141" i="2"/>
  <c r="FU77" i="2"/>
  <c r="FQ166" i="2"/>
  <c r="FU103" i="2"/>
  <c r="FQ151" i="2"/>
  <c r="FU87" i="2"/>
  <c r="FQ147" i="2"/>
  <c r="FU83" i="2"/>
  <c r="FQ155" i="2"/>
  <c r="FU92" i="2"/>
  <c r="FQ143" i="2"/>
  <c r="FU79" i="2"/>
  <c r="FQ181" i="2"/>
  <c r="FU119" i="2"/>
  <c r="FQ161" i="2"/>
  <c r="FU98" i="2"/>
  <c r="FQ145" i="2"/>
  <c r="FU81" i="2"/>
  <c r="FQ138" i="2"/>
  <c r="FU74" i="2"/>
  <c r="FQ167" i="2"/>
  <c r="FU104" i="2"/>
  <c r="FQ174" i="2"/>
  <c r="FU112" i="2"/>
  <c r="FQ140" i="2"/>
  <c r="FU76" i="2"/>
  <c r="FQ163" i="2"/>
  <c r="FU100" i="2"/>
  <c r="FQ157" i="2"/>
  <c r="FU94" i="2"/>
  <c r="FQ137" i="2"/>
  <c r="FU73" i="2"/>
  <c r="FQ146" i="2"/>
  <c r="FU82" i="2"/>
  <c r="FQ142" i="2"/>
  <c r="FU78" i="2"/>
  <c r="FQ168" i="2"/>
  <c r="FU105" i="2"/>
  <c r="FQ156" i="2"/>
  <c r="FU93" i="2"/>
  <c r="FQ179" i="2"/>
  <c r="FU117" i="2"/>
  <c r="FQ169" i="2"/>
  <c r="FU106" i="2"/>
  <c r="FQ133" i="2"/>
  <c r="FU69" i="2"/>
  <c r="FQ186" i="2"/>
  <c r="FU124" i="2"/>
  <c r="FQ192" i="2"/>
  <c r="FU130" i="2"/>
  <c r="FQ189" i="2"/>
  <c r="FU127" i="2"/>
  <c r="FQ184" i="2"/>
  <c r="FU122" i="2"/>
  <c r="FQ136" i="2"/>
  <c r="FU72" i="2"/>
  <c r="FQ158" i="2"/>
  <c r="FU95" i="2"/>
  <c r="FQ153" i="2"/>
  <c r="FU90" i="2"/>
  <c r="FQ183" i="2"/>
  <c r="FU121" i="2"/>
  <c r="FQ190" i="2"/>
  <c r="FU128" i="2"/>
  <c r="FQ152" i="2"/>
  <c r="FU88" i="2"/>
  <c r="FQ148" i="2"/>
  <c r="FU84" i="2"/>
  <c r="FQ159" i="2"/>
  <c r="FU96" i="2"/>
  <c r="FQ175" i="2"/>
  <c r="FU113" i="2"/>
  <c r="FQ149" i="2"/>
  <c r="FU85" i="2"/>
  <c r="FQ165" i="2"/>
  <c r="FU102" i="2"/>
  <c r="FQ134" i="2"/>
  <c r="FU70" i="2"/>
  <c r="FQ180" i="2"/>
  <c r="FU118" i="2"/>
  <c r="FU80" i="2"/>
  <c r="FQ144" i="2"/>
  <c r="FQ172" i="2"/>
  <c r="FU109" i="2"/>
  <c r="FE187" i="2" l="1"/>
  <c r="FI125" i="2"/>
  <c r="FE160" i="2"/>
  <c r="FI97" i="2"/>
  <c r="FI139" i="2"/>
  <c r="FM75" i="2"/>
  <c r="FI129" i="2"/>
  <c r="FE191" i="2"/>
  <c r="FE182" i="2"/>
  <c r="FI120" i="2"/>
  <c r="FI171" i="2"/>
  <c r="FM108" i="2"/>
  <c r="FQ123" i="2"/>
  <c r="FM185" i="2"/>
  <c r="DM154" i="2"/>
  <c r="DI107" i="2"/>
  <c r="DE170" i="2"/>
  <c r="DC6" i="2" s="1" a="1"/>
  <c r="CH6" i="1"/>
  <c r="CH21" i="1"/>
  <c r="CH50" i="1"/>
  <c r="CH49" i="1"/>
  <c r="DI173" i="2"/>
  <c r="DM111" i="2"/>
  <c r="FU144" i="2"/>
  <c r="FY80" i="2"/>
  <c r="FU172" i="2"/>
  <c r="FY109" i="2"/>
  <c r="FU134" i="2"/>
  <c r="FY70" i="2"/>
  <c r="FU149" i="2"/>
  <c r="FY85" i="2"/>
  <c r="FU159" i="2"/>
  <c r="FY96" i="2"/>
  <c r="FU190" i="2"/>
  <c r="FY128" i="2"/>
  <c r="FU153" i="2"/>
  <c r="FY90" i="2"/>
  <c r="FU179" i="2"/>
  <c r="FY117" i="2"/>
  <c r="FU156" i="2"/>
  <c r="FY93" i="2"/>
  <c r="FU168" i="2"/>
  <c r="FY105" i="2"/>
  <c r="FU146" i="2"/>
  <c r="FY82" i="2"/>
  <c r="FU157" i="2"/>
  <c r="FY94" i="2"/>
  <c r="FY100" i="2"/>
  <c r="FU163" i="2"/>
  <c r="FU140" i="2"/>
  <c r="FY76" i="2"/>
  <c r="FU167" i="2"/>
  <c r="FY104" i="2"/>
  <c r="FU138" i="2"/>
  <c r="FY74" i="2"/>
  <c r="FU155" i="2"/>
  <c r="FY92" i="2"/>
  <c r="FU151" i="2"/>
  <c r="FY87" i="2"/>
  <c r="FU166" i="2"/>
  <c r="FY103" i="2"/>
  <c r="FU178" i="2"/>
  <c r="FY116" i="2"/>
  <c r="FU162" i="2"/>
  <c r="FY99" i="2"/>
  <c r="FU188" i="2"/>
  <c r="FY126" i="2"/>
  <c r="FU180" i="2"/>
  <c r="FY118" i="2"/>
  <c r="FU165" i="2"/>
  <c r="FY102" i="2"/>
  <c r="FU175" i="2"/>
  <c r="FY113" i="2"/>
  <c r="FU148" i="2"/>
  <c r="FY84" i="2"/>
  <c r="FU152" i="2"/>
  <c r="FY88" i="2"/>
  <c r="FU183" i="2"/>
  <c r="FY121" i="2"/>
  <c r="FU158" i="2"/>
  <c r="FY95" i="2"/>
  <c r="FU136" i="2"/>
  <c r="FY72" i="2"/>
  <c r="FU184" i="2"/>
  <c r="FY122" i="2"/>
  <c r="FU189" i="2"/>
  <c r="FY127" i="2"/>
  <c r="FU192" i="2"/>
  <c r="FY130" i="2"/>
  <c r="FU186" i="2"/>
  <c r="FY124" i="2"/>
  <c r="FY69" i="2"/>
  <c r="FU133" i="2"/>
  <c r="FU169" i="2"/>
  <c r="FY106" i="2"/>
  <c r="FU142" i="2"/>
  <c r="FY78" i="2"/>
  <c r="FU137" i="2"/>
  <c r="FY73" i="2"/>
  <c r="FU174" i="2"/>
  <c r="FY112" i="2"/>
  <c r="FU145" i="2"/>
  <c r="FY81" i="2"/>
  <c r="FU161" i="2"/>
  <c r="FY98" i="2"/>
  <c r="FU181" i="2"/>
  <c r="FY119" i="2"/>
  <c r="FU143" i="2"/>
  <c r="FY79" i="2"/>
  <c r="FU147" i="2"/>
  <c r="FY83" i="2"/>
  <c r="FU141" i="2"/>
  <c r="FY77" i="2"/>
  <c r="FU164" i="2"/>
  <c r="FY101" i="2"/>
  <c r="FI160" i="2" l="1"/>
  <c r="FM97" i="2"/>
  <c r="FI191" i="2"/>
  <c r="FM129" i="2"/>
  <c r="FM120" i="2"/>
  <c r="FI182" i="2"/>
  <c r="FM139" i="2"/>
  <c r="FQ75" i="2"/>
  <c r="FM125" i="2"/>
  <c r="FI187" i="2"/>
  <c r="FQ185" i="2"/>
  <c r="FU123" i="2"/>
  <c r="FQ108" i="2"/>
  <c r="FM171" i="2"/>
  <c r="DB7" i="2"/>
  <c r="DB8" i="2" s="1"/>
  <c r="DB9" i="2" s="1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CH115" i="1"/>
  <c r="DH115" i="2"/>
  <c r="DH177" i="2" s="1"/>
  <c r="DI115" i="2"/>
  <c r="DM173" i="2"/>
  <c r="DH86" i="2"/>
  <c r="DH150" i="2" s="1"/>
  <c r="CH86" i="1"/>
  <c r="DI86" i="2"/>
  <c r="DI170" i="2"/>
  <c r="CH71" i="1"/>
  <c r="CH66" i="1"/>
  <c r="CH2" i="1" s="1"/>
  <c r="CJ2" i="1" s="1"/>
  <c r="DH71" i="2"/>
  <c r="DH135" i="2" s="1"/>
  <c r="DI71" i="2"/>
  <c r="DH114" i="2"/>
  <c r="DH176" i="2" s="1"/>
  <c r="CH114" i="1"/>
  <c r="DI114" i="2"/>
  <c r="FY136" i="2"/>
  <c r="GC72" i="2"/>
  <c r="FY164" i="2"/>
  <c r="GC101" i="2"/>
  <c r="FY147" i="2"/>
  <c r="GC83" i="2"/>
  <c r="FY181" i="2"/>
  <c r="GC119" i="2"/>
  <c r="FY161" i="2"/>
  <c r="GC98" i="2"/>
  <c r="FY137" i="2"/>
  <c r="GC73" i="2"/>
  <c r="GC78" i="2"/>
  <c r="FY142" i="2"/>
  <c r="FY169" i="2"/>
  <c r="GC106" i="2"/>
  <c r="FY192" i="2"/>
  <c r="GC130" i="2"/>
  <c r="FY152" i="2"/>
  <c r="GC88" i="2"/>
  <c r="FY165" i="2"/>
  <c r="GC102" i="2"/>
  <c r="FY180" i="2"/>
  <c r="GC118" i="2"/>
  <c r="FY188" i="2"/>
  <c r="GC126" i="2"/>
  <c r="FY166" i="2"/>
  <c r="GC103" i="2"/>
  <c r="FY167" i="2"/>
  <c r="GC104" i="2"/>
  <c r="FY156" i="2"/>
  <c r="GC93" i="2"/>
  <c r="FY153" i="2"/>
  <c r="GC90" i="2"/>
  <c r="FY190" i="2"/>
  <c r="GC128" i="2"/>
  <c r="FY159" i="2"/>
  <c r="GC96" i="2"/>
  <c r="FY134" i="2"/>
  <c r="GC70" i="2"/>
  <c r="FY133" i="2"/>
  <c r="GC69" i="2"/>
  <c r="FY163" i="2"/>
  <c r="GC100" i="2"/>
  <c r="FY144" i="2"/>
  <c r="GC80" i="2"/>
  <c r="FY141" i="2"/>
  <c r="GC77" i="2"/>
  <c r="FY143" i="2"/>
  <c r="GC79" i="2"/>
  <c r="FY145" i="2"/>
  <c r="GC81" i="2"/>
  <c r="FY174" i="2"/>
  <c r="GC112" i="2"/>
  <c r="FY186" i="2"/>
  <c r="GC124" i="2"/>
  <c r="FY189" i="2"/>
  <c r="GC127" i="2"/>
  <c r="FY184" i="2"/>
  <c r="GC122" i="2"/>
  <c r="FY158" i="2"/>
  <c r="GC95" i="2"/>
  <c r="FY183" i="2"/>
  <c r="GC121" i="2"/>
  <c r="FY148" i="2"/>
  <c r="GC84" i="2"/>
  <c r="FY175" i="2"/>
  <c r="GC113" i="2"/>
  <c r="FY162" i="2"/>
  <c r="GC99" i="2"/>
  <c r="FY178" i="2"/>
  <c r="GC116" i="2"/>
  <c r="FY151" i="2"/>
  <c r="GC87" i="2"/>
  <c r="FY155" i="2"/>
  <c r="GC92" i="2"/>
  <c r="FY138" i="2"/>
  <c r="GC74" i="2"/>
  <c r="FY140" i="2"/>
  <c r="GC76" i="2"/>
  <c r="FY157" i="2"/>
  <c r="GC94" i="2"/>
  <c r="FY146" i="2"/>
  <c r="GC82" i="2"/>
  <c r="FY168" i="2"/>
  <c r="GC105" i="2"/>
  <c r="FY179" i="2"/>
  <c r="GC117" i="2"/>
  <c r="GC85" i="2"/>
  <c r="FY149" i="2"/>
  <c r="FY172" i="2"/>
  <c r="GC109" i="2"/>
  <c r="FU75" i="2" l="1"/>
  <c r="FQ139" i="2"/>
  <c r="FM191" i="2"/>
  <c r="FQ129" i="2"/>
  <c r="FM160" i="2"/>
  <c r="FQ97" i="2"/>
  <c r="FM187" i="2"/>
  <c r="FQ125" i="2"/>
  <c r="FQ120" i="2"/>
  <c r="FM182" i="2"/>
  <c r="FQ171" i="2"/>
  <c r="FU108" i="2"/>
  <c r="FY123" i="2"/>
  <c r="FU185" i="2"/>
  <c r="CG133" i="1" a="1"/>
  <c r="CG133" i="1" s="1"/>
  <c r="DI135" i="2"/>
  <c r="DM71" i="2"/>
  <c r="DM114" i="2"/>
  <c r="DI176" i="2"/>
  <c r="CK42" i="1"/>
  <c r="DI150" i="2"/>
  <c r="DM86" i="2"/>
  <c r="DI177" i="2"/>
  <c r="DM115" i="2"/>
  <c r="GC168" i="2"/>
  <c r="GG105" i="2"/>
  <c r="GC157" i="2"/>
  <c r="GG94" i="2"/>
  <c r="GG113" i="2"/>
  <c r="GC175" i="2"/>
  <c r="GC184" i="2"/>
  <c r="GG122" i="2"/>
  <c r="GC186" i="2"/>
  <c r="GG124" i="2"/>
  <c r="GC143" i="2"/>
  <c r="GG79" i="2"/>
  <c r="GC172" i="2"/>
  <c r="GG109" i="2"/>
  <c r="GC179" i="2"/>
  <c r="GG117" i="2"/>
  <c r="GC146" i="2"/>
  <c r="GG82" i="2"/>
  <c r="GC140" i="2"/>
  <c r="GG76" i="2"/>
  <c r="GC155" i="2"/>
  <c r="GG92" i="2"/>
  <c r="GC151" i="2"/>
  <c r="GG87" i="2"/>
  <c r="GC178" i="2"/>
  <c r="GG116" i="2"/>
  <c r="GG84" i="2"/>
  <c r="GC148" i="2"/>
  <c r="GC158" i="2"/>
  <c r="GG95" i="2"/>
  <c r="GC145" i="2"/>
  <c r="GG81" i="2"/>
  <c r="GC144" i="2"/>
  <c r="GG80" i="2"/>
  <c r="GC142" i="2"/>
  <c r="GG78" i="2"/>
  <c r="GC190" i="2"/>
  <c r="GG128" i="2"/>
  <c r="GC156" i="2"/>
  <c r="GG93" i="2"/>
  <c r="GC188" i="2"/>
  <c r="GG126" i="2"/>
  <c r="GC180" i="2"/>
  <c r="GG118" i="2"/>
  <c r="GC137" i="2"/>
  <c r="GG73" i="2"/>
  <c r="GC181" i="2"/>
  <c r="GG119" i="2"/>
  <c r="GC147" i="2"/>
  <c r="GG83" i="2"/>
  <c r="GC149" i="2"/>
  <c r="GG85" i="2"/>
  <c r="GC138" i="2"/>
  <c r="GG74" i="2"/>
  <c r="GC162" i="2"/>
  <c r="GG99" i="2"/>
  <c r="GC183" i="2"/>
  <c r="GG121" i="2"/>
  <c r="GC189" i="2"/>
  <c r="GG127" i="2"/>
  <c r="GC174" i="2"/>
  <c r="GG112" i="2"/>
  <c r="GC141" i="2"/>
  <c r="GG77" i="2"/>
  <c r="GC163" i="2"/>
  <c r="GG100" i="2"/>
  <c r="GC133" i="2"/>
  <c r="GG69" i="2"/>
  <c r="GC134" i="2"/>
  <c r="GG70" i="2"/>
  <c r="GC159" i="2"/>
  <c r="GG96" i="2"/>
  <c r="GC153" i="2"/>
  <c r="GG90" i="2"/>
  <c r="GC167" i="2"/>
  <c r="GG104" i="2"/>
  <c r="GC166" i="2"/>
  <c r="GG103" i="2"/>
  <c r="GC165" i="2"/>
  <c r="GG102" i="2"/>
  <c r="GC152" i="2"/>
  <c r="GG88" i="2"/>
  <c r="GC192" i="2"/>
  <c r="GG130" i="2"/>
  <c r="GC169" i="2"/>
  <c r="GG106" i="2"/>
  <c r="GC161" i="2"/>
  <c r="GG98" i="2"/>
  <c r="GC164" i="2"/>
  <c r="GG101" i="2"/>
  <c r="GC136" i="2"/>
  <c r="GG72" i="2"/>
  <c r="FU125" i="2" l="1"/>
  <c r="FQ187" i="2"/>
  <c r="FU129" i="2"/>
  <c r="FQ191" i="2"/>
  <c r="FQ160" i="2"/>
  <c r="FU97" i="2"/>
  <c r="FU120" i="2"/>
  <c r="FQ182" i="2"/>
  <c r="FY75" i="2"/>
  <c r="FU139" i="2"/>
  <c r="GC123" i="2"/>
  <c r="FY185" i="2"/>
  <c r="FY108" i="2"/>
  <c r="FU171" i="2"/>
  <c r="DQ86" i="2"/>
  <c r="DM150" i="2"/>
  <c r="DM176" i="2"/>
  <c r="DQ114" i="2"/>
  <c r="DM177" i="2"/>
  <c r="DQ115" i="2"/>
  <c r="DL107" i="2"/>
  <c r="DL170" i="2" s="1"/>
  <c r="CK66" i="1"/>
  <c r="CK2" i="1" s="1"/>
  <c r="CM2" i="1" s="1"/>
  <c r="CK107" i="1"/>
  <c r="CJ133" i="1" s="1" a="1"/>
  <c r="CJ133" i="1" s="1"/>
  <c r="DM107" i="2"/>
  <c r="DQ71" i="2"/>
  <c r="DM135" i="2"/>
  <c r="DG6" i="2" a="1"/>
  <c r="GG161" i="2"/>
  <c r="GK98" i="2"/>
  <c r="GG169" i="2"/>
  <c r="GK106" i="2"/>
  <c r="GG166" i="2"/>
  <c r="GK103" i="2"/>
  <c r="GG167" i="2"/>
  <c r="GK104" i="2"/>
  <c r="GG133" i="2"/>
  <c r="GK69" i="2"/>
  <c r="GK74" i="2"/>
  <c r="GG138" i="2"/>
  <c r="GG145" i="2"/>
  <c r="GK81" i="2"/>
  <c r="GG158" i="2"/>
  <c r="GK95" i="2"/>
  <c r="GG151" i="2"/>
  <c r="GK87" i="2"/>
  <c r="GG186" i="2"/>
  <c r="GK124" i="2"/>
  <c r="GG168" i="2"/>
  <c r="GK105" i="2"/>
  <c r="GG175" i="2"/>
  <c r="GK113" i="2"/>
  <c r="GG146" i="2"/>
  <c r="GK82" i="2"/>
  <c r="GG180" i="2"/>
  <c r="GK118" i="2"/>
  <c r="GG164" i="2"/>
  <c r="GK101" i="2"/>
  <c r="GG192" i="2"/>
  <c r="GK130" i="2"/>
  <c r="GG153" i="2"/>
  <c r="GK90" i="2"/>
  <c r="GG163" i="2"/>
  <c r="GK100" i="2"/>
  <c r="GG174" i="2"/>
  <c r="GK112" i="2"/>
  <c r="GG149" i="2"/>
  <c r="GK85" i="2"/>
  <c r="GG144" i="2"/>
  <c r="GK80" i="2"/>
  <c r="GG178" i="2"/>
  <c r="GK116" i="2"/>
  <c r="GG155" i="2"/>
  <c r="GK92" i="2"/>
  <c r="GG140" i="2"/>
  <c r="GK76" i="2"/>
  <c r="GG179" i="2"/>
  <c r="GK117" i="2"/>
  <c r="GK109" i="2"/>
  <c r="GG172" i="2"/>
  <c r="GG143" i="2"/>
  <c r="GK79" i="2"/>
  <c r="GG184" i="2"/>
  <c r="GK122" i="2"/>
  <c r="GG157" i="2"/>
  <c r="GK94" i="2"/>
  <c r="GG165" i="2"/>
  <c r="GK102" i="2"/>
  <c r="GG159" i="2"/>
  <c r="GK96" i="2"/>
  <c r="GG141" i="2"/>
  <c r="GK77" i="2"/>
  <c r="GG189" i="2"/>
  <c r="GK127" i="2"/>
  <c r="GG162" i="2"/>
  <c r="GK99" i="2"/>
  <c r="GG136" i="2"/>
  <c r="GK72" i="2"/>
  <c r="GG152" i="2"/>
  <c r="GK88" i="2"/>
  <c r="GG134" i="2"/>
  <c r="GK70" i="2"/>
  <c r="GG183" i="2"/>
  <c r="GK121" i="2"/>
  <c r="GG147" i="2"/>
  <c r="GK83" i="2"/>
  <c r="GG181" i="2"/>
  <c r="GK119" i="2"/>
  <c r="GG137" i="2"/>
  <c r="GK73" i="2"/>
  <c r="GG188" i="2"/>
  <c r="GK126" i="2"/>
  <c r="GG156" i="2"/>
  <c r="GK93" i="2"/>
  <c r="GG190" i="2"/>
  <c r="GK128" i="2"/>
  <c r="GG142" i="2"/>
  <c r="GK78" i="2"/>
  <c r="GG148" i="2"/>
  <c r="GK84" i="2"/>
  <c r="FY120" i="2" l="1"/>
  <c r="FU182" i="2"/>
  <c r="FU191" i="2"/>
  <c r="FY129" i="2"/>
  <c r="FU160" i="2"/>
  <c r="FY97" i="2"/>
  <c r="GC75" i="2"/>
  <c r="FY139" i="2"/>
  <c r="FU187" i="2"/>
  <c r="FY125" i="2"/>
  <c r="FY171" i="2"/>
  <c r="GC108" i="2"/>
  <c r="GC185" i="2"/>
  <c r="GG123" i="2"/>
  <c r="DF7" i="2"/>
  <c r="DF8" i="2" s="1"/>
  <c r="DF9" i="2" s="1"/>
  <c r="DF10" i="2" s="1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CN46" i="1"/>
  <c r="CN26" i="1"/>
  <c r="DQ176" i="2"/>
  <c r="DU114" i="2"/>
  <c r="DQ135" i="2"/>
  <c r="DU71" i="2"/>
  <c r="DQ107" i="2"/>
  <c r="DM170" i="2"/>
  <c r="DK6" i="2" s="1" a="1"/>
  <c r="DQ177" i="2"/>
  <c r="DU115" i="2"/>
  <c r="DU86" i="2"/>
  <c r="DQ150" i="2"/>
  <c r="GK138" i="2"/>
  <c r="GO74" i="2"/>
  <c r="GK153" i="2"/>
  <c r="GO90" i="2"/>
  <c r="GK164" i="2"/>
  <c r="GO101" i="2"/>
  <c r="GK146" i="2"/>
  <c r="GO82" i="2"/>
  <c r="GK166" i="2"/>
  <c r="GO103" i="2"/>
  <c r="GK159" i="2"/>
  <c r="GO96" i="2"/>
  <c r="GK179" i="2"/>
  <c r="GO117" i="2"/>
  <c r="GK144" i="2"/>
  <c r="GO80" i="2"/>
  <c r="GK156" i="2"/>
  <c r="GO93" i="2"/>
  <c r="GK147" i="2"/>
  <c r="GO83" i="2"/>
  <c r="GK134" i="2"/>
  <c r="GO70" i="2"/>
  <c r="GK172" i="2"/>
  <c r="GO109" i="2"/>
  <c r="GK149" i="2"/>
  <c r="GO85" i="2"/>
  <c r="GK174" i="2"/>
  <c r="GO112" i="2"/>
  <c r="GO100" i="2"/>
  <c r="GK163" i="2"/>
  <c r="GK192" i="2"/>
  <c r="GO130" i="2"/>
  <c r="GO113" i="2"/>
  <c r="GK175" i="2"/>
  <c r="GK168" i="2"/>
  <c r="GO105" i="2"/>
  <c r="GK186" i="2"/>
  <c r="GO124" i="2"/>
  <c r="GK158" i="2"/>
  <c r="GO95" i="2"/>
  <c r="GK167" i="2"/>
  <c r="GO104" i="2"/>
  <c r="GK169" i="2"/>
  <c r="GO106" i="2"/>
  <c r="GK142" i="2"/>
  <c r="GO78" i="2"/>
  <c r="GK188" i="2"/>
  <c r="GO126" i="2"/>
  <c r="GK181" i="2"/>
  <c r="GO119" i="2"/>
  <c r="GK183" i="2"/>
  <c r="GO121" i="2"/>
  <c r="GK152" i="2"/>
  <c r="GO88" i="2"/>
  <c r="GK136" i="2"/>
  <c r="GO72" i="2"/>
  <c r="GK180" i="2"/>
  <c r="GO118" i="2"/>
  <c r="GK151" i="2"/>
  <c r="GO87" i="2"/>
  <c r="GK145" i="2"/>
  <c r="GO81" i="2"/>
  <c r="GO69" i="2"/>
  <c r="GK133" i="2"/>
  <c r="GK161" i="2"/>
  <c r="GO98" i="2"/>
  <c r="GK189" i="2"/>
  <c r="GO127" i="2"/>
  <c r="GK155" i="2"/>
  <c r="GO92" i="2"/>
  <c r="GK148" i="2"/>
  <c r="GO84" i="2"/>
  <c r="GK190" i="2"/>
  <c r="GO128" i="2"/>
  <c r="GK137" i="2"/>
  <c r="GO73" i="2"/>
  <c r="GK162" i="2"/>
  <c r="GO99" i="2"/>
  <c r="GO77" i="2"/>
  <c r="GK141" i="2"/>
  <c r="GK165" i="2"/>
  <c r="GO102" i="2"/>
  <c r="GK157" i="2"/>
  <c r="GO94" i="2"/>
  <c r="GK184" i="2"/>
  <c r="GO122" i="2"/>
  <c r="GK143" i="2"/>
  <c r="GO79" i="2"/>
  <c r="GK140" i="2"/>
  <c r="GO76" i="2"/>
  <c r="GK178" i="2"/>
  <c r="GO116" i="2"/>
  <c r="GC129" i="2" l="1"/>
  <c r="FY191" i="2"/>
  <c r="GG75" i="2"/>
  <c r="GC139" i="2"/>
  <c r="GC125" i="2"/>
  <c r="FY187" i="2"/>
  <c r="FY160" i="2"/>
  <c r="GC97" i="2"/>
  <c r="GC120" i="2"/>
  <c r="FY182" i="2"/>
  <c r="GK123" i="2"/>
  <c r="GG185" i="2"/>
  <c r="GG108" i="2"/>
  <c r="GC171" i="2"/>
  <c r="DP111" i="2"/>
  <c r="DP173" i="2" s="1"/>
  <c r="CN111" i="1"/>
  <c r="DQ111" i="2"/>
  <c r="DU176" i="2"/>
  <c r="DK6" i="2"/>
  <c r="DJ7" i="2"/>
  <c r="DJ8" i="2" s="1"/>
  <c r="DJ9" i="2" s="1"/>
  <c r="DJ10" i="2" s="1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U150" i="2"/>
  <c r="DQ170" i="2"/>
  <c r="DU177" i="2"/>
  <c r="DU135" i="2"/>
  <c r="DP91" i="2"/>
  <c r="DP154" i="2" s="1"/>
  <c r="CN66" i="1"/>
  <c r="CN2" i="1" s="1"/>
  <c r="CP2" i="1" s="1"/>
  <c r="CN91" i="1"/>
  <c r="DQ91" i="2"/>
  <c r="GO184" i="2"/>
  <c r="GS122" i="2"/>
  <c r="GO165" i="2"/>
  <c r="GS102" i="2"/>
  <c r="GO162" i="2"/>
  <c r="GS99" i="2"/>
  <c r="GO148" i="2"/>
  <c r="GS84" i="2"/>
  <c r="GO155" i="2"/>
  <c r="GS92" i="2"/>
  <c r="GO161" i="2"/>
  <c r="GS98" i="2"/>
  <c r="GO145" i="2"/>
  <c r="GS81" i="2"/>
  <c r="GO180" i="2"/>
  <c r="GS118" i="2"/>
  <c r="GO136" i="2"/>
  <c r="GS72" i="2"/>
  <c r="GO183" i="2"/>
  <c r="GS121" i="2"/>
  <c r="GO167" i="2"/>
  <c r="GS104" i="2"/>
  <c r="GO168" i="2"/>
  <c r="GS105" i="2"/>
  <c r="GO174" i="2"/>
  <c r="GS112" i="2"/>
  <c r="GO156" i="2"/>
  <c r="GS93" i="2"/>
  <c r="GO144" i="2"/>
  <c r="GS80" i="2"/>
  <c r="GO179" i="2"/>
  <c r="GS117" i="2"/>
  <c r="GO159" i="2"/>
  <c r="GS96" i="2"/>
  <c r="GO153" i="2"/>
  <c r="GS90" i="2"/>
  <c r="GO138" i="2"/>
  <c r="GS74" i="2"/>
  <c r="GO151" i="2"/>
  <c r="GS87" i="2"/>
  <c r="GO152" i="2"/>
  <c r="GS88" i="2"/>
  <c r="GO181" i="2"/>
  <c r="GS119" i="2"/>
  <c r="GS126" i="2"/>
  <c r="GO188" i="2"/>
  <c r="GO142" i="2"/>
  <c r="GS78" i="2"/>
  <c r="GO169" i="2"/>
  <c r="GS106" i="2"/>
  <c r="GO158" i="2"/>
  <c r="GS95" i="2"/>
  <c r="GO186" i="2"/>
  <c r="GS124" i="2"/>
  <c r="GO192" i="2"/>
  <c r="GS130" i="2"/>
  <c r="GO149" i="2"/>
  <c r="GS85" i="2"/>
  <c r="GO172" i="2"/>
  <c r="GS109" i="2"/>
  <c r="GO134" i="2"/>
  <c r="GS70" i="2"/>
  <c r="GO147" i="2"/>
  <c r="GS83" i="2"/>
  <c r="GO166" i="2"/>
  <c r="GS103" i="2"/>
  <c r="GO146" i="2"/>
  <c r="GS82" i="2"/>
  <c r="GO164" i="2"/>
  <c r="GS101" i="2"/>
  <c r="GO178" i="2"/>
  <c r="GS116" i="2"/>
  <c r="GO140" i="2"/>
  <c r="GS76" i="2"/>
  <c r="GO143" i="2"/>
  <c r="GS79" i="2"/>
  <c r="GO157" i="2"/>
  <c r="GS94" i="2"/>
  <c r="GO137" i="2"/>
  <c r="GS73" i="2"/>
  <c r="GO190" i="2"/>
  <c r="GS128" i="2"/>
  <c r="GO189" i="2"/>
  <c r="GS127" i="2"/>
  <c r="GO141" i="2"/>
  <c r="GS77" i="2"/>
  <c r="GO133" i="2"/>
  <c r="GS69" i="2"/>
  <c r="GS113" i="2"/>
  <c r="GO175" i="2"/>
  <c r="GO163" i="2"/>
  <c r="GS100" i="2"/>
  <c r="GC160" i="2" l="1"/>
  <c r="GG97" i="2"/>
  <c r="GG139" i="2"/>
  <c r="GK75" i="2"/>
  <c r="GG120" i="2"/>
  <c r="GC182" i="2"/>
  <c r="GC187" i="2"/>
  <c r="GG125" i="2"/>
  <c r="GC191" i="2"/>
  <c r="GG129" i="2"/>
  <c r="GG171" i="2"/>
  <c r="GK108" i="2"/>
  <c r="GK185" i="2"/>
  <c r="GO123" i="2"/>
  <c r="CM133" i="1" a="1"/>
  <c r="CM133" i="1" s="1"/>
  <c r="DQ173" i="2"/>
  <c r="DU111" i="2"/>
  <c r="CQ42" i="1"/>
  <c r="DU91" i="2"/>
  <c r="DQ154" i="2"/>
  <c r="DO6" i="2" s="1" a="1"/>
  <c r="GS189" i="2"/>
  <c r="GW127" i="2"/>
  <c r="GS137" i="2"/>
  <c r="GW73" i="2"/>
  <c r="GS143" i="2"/>
  <c r="GW79" i="2"/>
  <c r="GS164" i="2"/>
  <c r="GW101" i="2"/>
  <c r="GS166" i="2"/>
  <c r="GW103" i="2"/>
  <c r="GS147" i="2"/>
  <c r="GW83" i="2"/>
  <c r="GW109" i="2"/>
  <c r="GS172" i="2"/>
  <c r="GS192" i="2"/>
  <c r="GW130" i="2"/>
  <c r="GS186" i="2"/>
  <c r="GW124" i="2"/>
  <c r="GS142" i="2"/>
  <c r="GW78" i="2"/>
  <c r="GS152" i="2"/>
  <c r="GW88" i="2"/>
  <c r="GW74" i="2"/>
  <c r="GS138" i="2"/>
  <c r="GW80" i="2"/>
  <c r="GS144" i="2"/>
  <c r="GS168" i="2"/>
  <c r="GW105" i="2"/>
  <c r="GW100" i="2"/>
  <c r="GS163" i="2"/>
  <c r="GS133" i="2"/>
  <c r="GW69" i="2"/>
  <c r="GS141" i="2"/>
  <c r="GW77" i="2"/>
  <c r="GS190" i="2"/>
  <c r="GW128" i="2"/>
  <c r="GS157" i="2"/>
  <c r="GW94" i="2"/>
  <c r="GW76" i="2"/>
  <c r="GS140" i="2"/>
  <c r="GW116" i="2"/>
  <c r="GS178" i="2"/>
  <c r="GW82" i="2"/>
  <c r="GS146" i="2"/>
  <c r="GW70" i="2"/>
  <c r="GS134" i="2"/>
  <c r="GS149" i="2"/>
  <c r="GW85" i="2"/>
  <c r="GS158" i="2"/>
  <c r="GW95" i="2"/>
  <c r="GS169" i="2"/>
  <c r="GW106" i="2"/>
  <c r="GW119" i="2"/>
  <c r="GS181" i="2"/>
  <c r="GS153" i="2"/>
  <c r="GW90" i="2"/>
  <c r="GW96" i="2"/>
  <c r="GS159" i="2"/>
  <c r="GW117" i="2"/>
  <c r="GS179" i="2"/>
  <c r="GS156" i="2"/>
  <c r="GW93" i="2"/>
  <c r="GS174" i="2"/>
  <c r="GW112" i="2"/>
  <c r="GS167" i="2"/>
  <c r="GW104" i="2"/>
  <c r="GS180" i="2"/>
  <c r="GW118" i="2"/>
  <c r="GS161" i="2"/>
  <c r="GW98" i="2"/>
  <c r="GS162" i="2"/>
  <c r="GW99" i="2"/>
  <c r="GS165" i="2"/>
  <c r="GW102" i="2"/>
  <c r="GS184" i="2"/>
  <c r="GW122" i="2"/>
  <c r="GS183" i="2"/>
  <c r="GW121" i="2"/>
  <c r="GW72" i="2"/>
  <c r="GS136" i="2"/>
  <c r="GW81" i="2"/>
  <c r="GS145" i="2"/>
  <c r="GS155" i="2"/>
  <c r="GW92" i="2"/>
  <c r="GW84" i="2"/>
  <c r="GS148" i="2"/>
  <c r="GS175" i="2"/>
  <c r="GW113" i="2"/>
  <c r="GS188" i="2"/>
  <c r="GW126" i="2"/>
  <c r="GS151" i="2"/>
  <c r="GW87" i="2"/>
  <c r="GK125" i="2" l="1"/>
  <c r="GG187" i="2"/>
  <c r="GK139" i="2"/>
  <c r="GO75" i="2"/>
  <c r="GK129" i="2"/>
  <c r="GG191" i="2"/>
  <c r="GK97" i="2"/>
  <c r="GG160" i="2"/>
  <c r="GK120" i="2"/>
  <c r="GG182" i="2"/>
  <c r="GS123" i="2"/>
  <c r="GO185" i="2"/>
  <c r="GO108" i="2"/>
  <c r="GK171" i="2"/>
  <c r="DO6" i="2"/>
  <c r="DN7" i="2"/>
  <c r="DN8" i="2" s="1"/>
  <c r="DN9" i="2" s="1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26" i="2" s="1"/>
  <c r="DN27" i="2" s="1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U173" i="2"/>
  <c r="DY111" i="2"/>
  <c r="DY91" i="2"/>
  <c r="DU154" i="2"/>
  <c r="CQ107" i="1"/>
  <c r="CP133" i="1" s="1" a="1"/>
  <c r="CP133" i="1" s="1"/>
  <c r="DT107" i="2"/>
  <c r="DT170" i="2" s="1"/>
  <c r="CQ66" i="1"/>
  <c r="CQ2" i="1" s="1"/>
  <c r="CS2" i="1" s="1"/>
  <c r="DU107" i="2"/>
  <c r="GW151" i="2"/>
  <c r="HA87" i="2"/>
  <c r="GW180" i="2"/>
  <c r="HA118" i="2"/>
  <c r="GW156" i="2"/>
  <c r="HA93" i="2"/>
  <c r="GW153" i="2"/>
  <c r="HA90" i="2"/>
  <c r="GW169" i="2"/>
  <c r="HA106" i="2"/>
  <c r="GW157" i="2"/>
  <c r="HA94" i="2"/>
  <c r="GW133" i="2"/>
  <c r="HA69" i="2"/>
  <c r="GW168" i="2"/>
  <c r="HA105" i="2"/>
  <c r="GW152" i="2"/>
  <c r="HA88" i="2"/>
  <c r="GW142" i="2"/>
  <c r="HA78" i="2"/>
  <c r="GW186" i="2"/>
  <c r="HA124" i="2"/>
  <c r="GW166" i="2"/>
  <c r="HA103" i="2"/>
  <c r="GW137" i="2"/>
  <c r="HA73" i="2"/>
  <c r="HA104" i="2"/>
  <c r="GW167" i="2"/>
  <c r="GW149" i="2"/>
  <c r="HA85" i="2"/>
  <c r="HA128" i="2"/>
  <c r="GW190" i="2"/>
  <c r="GW141" i="2"/>
  <c r="HA77" i="2"/>
  <c r="GW192" i="2"/>
  <c r="HA130" i="2"/>
  <c r="GW147" i="2"/>
  <c r="HA83" i="2"/>
  <c r="GW164" i="2"/>
  <c r="HA101" i="2"/>
  <c r="GW143" i="2"/>
  <c r="HA79" i="2"/>
  <c r="GW189" i="2"/>
  <c r="HA127" i="2"/>
  <c r="GW188" i="2"/>
  <c r="HA126" i="2"/>
  <c r="GW175" i="2"/>
  <c r="HA113" i="2"/>
  <c r="HA92" i="2"/>
  <c r="GW155" i="2"/>
  <c r="GW165" i="2"/>
  <c r="HA102" i="2"/>
  <c r="GW161" i="2"/>
  <c r="HA98" i="2"/>
  <c r="HA81" i="2"/>
  <c r="GW145" i="2"/>
  <c r="HA72" i="2"/>
  <c r="GW136" i="2"/>
  <c r="GW159" i="2"/>
  <c r="HA96" i="2"/>
  <c r="GW181" i="2"/>
  <c r="HA119" i="2"/>
  <c r="GW146" i="2"/>
  <c r="HA82" i="2"/>
  <c r="GW163" i="2"/>
  <c r="HA100" i="2"/>
  <c r="HA74" i="2"/>
  <c r="GW138" i="2"/>
  <c r="GW172" i="2"/>
  <c r="HA109" i="2"/>
  <c r="GW183" i="2"/>
  <c r="HA121" i="2"/>
  <c r="HA122" i="2"/>
  <c r="GW184" i="2"/>
  <c r="GW162" i="2"/>
  <c r="HA99" i="2"/>
  <c r="GW174" i="2"/>
  <c r="HA112" i="2"/>
  <c r="GW158" i="2"/>
  <c r="HA95" i="2"/>
  <c r="HA84" i="2"/>
  <c r="GW148" i="2"/>
  <c r="GW179" i="2"/>
  <c r="HA117" i="2"/>
  <c r="HA70" i="2"/>
  <c r="GW134" i="2"/>
  <c r="HA116" i="2"/>
  <c r="GW178" i="2"/>
  <c r="GW140" i="2"/>
  <c r="HA76" i="2"/>
  <c r="HA80" i="2"/>
  <c r="GW144" i="2"/>
  <c r="GS75" i="2" l="1"/>
  <c r="GO139" i="2"/>
  <c r="GK160" i="2"/>
  <c r="GO97" i="2"/>
  <c r="GK182" i="2"/>
  <c r="GO120" i="2"/>
  <c r="GK191" i="2"/>
  <c r="GO129" i="2"/>
  <c r="GK187" i="2"/>
  <c r="GO125" i="2"/>
  <c r="GO171" i="2"/>
  <c r="GS108" i="2"/>
  <c r="GS185" i="2"/>
  <c r="GW123" i="2"/>
  <c r="DU170" i="2"/>
  <c r="DY107" i="2"/>
  <c r="DY173" i="2"/>
  <c r="EC111" i="2"/>
  <c r="DS6" i="2" a="1"/>
  <c r="CT21" i="1"/>
  <c r="CT49" i="1"/>
  <c r="CT6" i="1"/>
  <c r="CT50" i="1"/>
  <c r="EC91" i="2"/>
  <c r="DY154" i="2"/>
  <c r="HA148" i="2"/>
  <c r="HE84" i="2"/>
  <c r="HE148" i="2" s="1"/>
  <c r="HA181" i="2"/>
  <c r="HE119" i="2"/>
  <c r="HE181" i="2" s="1"/>
  <c r="HA165" i="2"/>
  <c r="HE102" i="2"/>
  <c r="HE165" i="2" s="1"/>
  <c r="HE113" i="2"/>
  <c r="HE175" i="2" s="1"/>
  <c r="HA175" i="2"/>
  <c r="HA143" i="2"/>
  <c r="HE79" i="2"/>
  <c r="HE143" i="2" s="1"/>
  <c r="HA147" i="2"/>
  <c r="HE83" i="2"/>
  <c r="HE147" i="2" s="1"/>
  <c r="HA149" i="2"/>
  <c r="HE85" i="2"/>
  <c r="HE149" i="2" s="1"/>
  <c r="HA137" i="2"/>
  <c r="HE73" i="2"/>
  <c r="HE137" i="2" s="1"/>
  <c r="HA186" i="2"/>
  <c r="HE124" i="2"/>
  <c r="HE186" i="2" s="1"/>
  <c r="HA152" i="2"/>
  <c r="HE88" i="2"/>
  <c r="HE152" i="2" s="1"/>
  <c r="HA168" i="2"/>
  <c r="HE105" i="2"/>
  <c r="HE168" i="2" s="1"/>
  <c r="HA133" i="2"/>
  <c r="HA157" i="2"/>
  <c r="HE94" i="2"/>
  <c r="HE157" i="2" s="1"/>
  <c r="HA169" i="2"/>
  <c r="HE106" i="2"/>
  <c r="HE169" i="2" s="1"/>
  <c r="HE93" i="2"/>
  <c r="HE156" i="2" s="1"/>
  <c r="HA156" i="2"/>
  <c r="HE80" i="2"/>
  <c r="HE144" i="2" s="1"/>
  <c r="HA144" i="2"/>
  <c r="HA158" i="2"/>
  <c r="HE95" i="2"/>
  <c r="HE158" i="2" s="1"/>
  <c r="HA183" i="2"/>
  <c r="HE121" i="2"/>
  <c r="HE183" i="2" s="1"/>
  <c r="HA172" i="2"/>
  <c r="HE109" i="2"/>
  <c r="HE172" i="2" s="1"/>
  <c r="HA136" i="2"/>
  <c r="HE72" i="2"/>
  <c r="HE136" i="2" s="1"/>
  <c r="HA178" i="2"/>
  <c r="HE116" i="2"/>
  <c r="HE178" i="2" s="1"/>
  <c r="HA184" i="2"/>
  <c r="HE122" i="2"/>
  <c r="HE184" i="2" s="1"/>
  <c r="HA159" i="2"/>
  <c r="HE96" i="2"/>
  <c r="HE159" i="2" s="1"/>
  <c r="HA161" i="2"/>
  <c r="HE98" i="2"/>
  <c r="HE161" i="2" s="1"/>
  <c r="HA188" i="2"/>
  <c r="HE126" i="2"/>
  <c r="HE188" i="2" s="1"/>
  <c r="HA189" i="2"/>
  <c r="HE127" i="2"/>
  <c r="HE189" i="2" s="1"/>
  <c r="HE101" i="2"/>
  <c r="HE164" i="2" s="1"/>
  <c r="HA164" i="2"/>
  <c r="HA192" i="2"/>
  <c r="HE130" i="2"/>
  <c r="HE192" i="2" s="1"/>
  <c r="HE77" i="2"/>
  <c r="HE141" i="2" s="1"/>
  <c r="HA141" i="2"/>
  <c r="HA166" i="2"/>
  <c r="HE103" i="2"/>
  <c r="HE166" i="2" s="1"/>
  <c r="HE78" i="2"/>
  <c r="HE142" i="2" s="1"/>
  <c r="HA142" i="2"/>
  <c r="HE90" i="2"/>
  <c r="HE153" i="2" s="1"/>
  <c r="HA153" i="2"/>
  <c r="HE118" i="2"/>
  <c r="HE180" i="2" s="1"/>
  <c r="HA180" i="2"/>
  <c r="HA151" i="2"/>
  <c r="HE87" i="2"/>
  <c r="HE151" i="2" s="1"/>
  <c r="HA134" i="2"/>
  <c r="HE70" i="2"/>
  <c r="HE134" i="2" s="1"/>
  <c r="HE74" i="2"/>
  <c r="HE138" i="2" s="1"/>
  <c r="HA138" i="2"/>
  <c r="HA146" i="2"/>
  <c r="HE82" i="2"/>
  <c r="HE146" i="2" s="1"/>
  <c r="HA190" i="2"/>
  <c r="HE128" i="2"/>
  <c r="HE190" i="2" s="1"/>
  <c r="HE104" i="2"/>
  <c r="HE167" i="2" s="1"/>
  <c r="HA167" i="2"/>
  <c r="HA140" i="2"/>
  <c r="HE76" i="2"/>
  <c r="HE140" i="2" s="1"/>
  <c r="HA179" i="2"/>
  <c r="HE117" i="2"/>
  <c r="HE179" i="2" s="1"/>
  <c r="HA174" i="2"/>
  <c r="HE112" i="2"/>
  <c r="HE174" i="2" s="1"/>
  <c r="HA162" i="2"/>
  <c r="HE99" i="2"/>
  <c r="HE162" i="2" s="1"/>
  <c r="HE100" i="2"/>
  <c r="HE163" i="2" s="1"/>
  <c r="HA163" i="2"/>
  <c r="HA145" i="2"/>
  <c r="HE81" i="2"/>
  <c r="HE145" i="2" s="1"/>
  <c r="HE92" i="2"/>
  <c r="HE155" i="2" s="1"/>
  <c r="HA155" i="2"/>
  <c r="GO191" i="2" l="1"/>
  <c r="GS129" i="2"/>
  <c r="GO160" i="2"/>
  <c r="GS97" i="2"/>
  <c r="GO187" i="2"/>
  <c r="GS125" i="2"/>
  <c r="GO182" i="2"/>
  <c r="GS120" i="2"/>
  <c r="GW75" i="2"/>
  <c r="GS139" i="2"/>
  <c r="GW185" i="2"/>
  <c r="HA123" i="2"/>
  <c r="GW108" i="2"/>
  <c r="GS171" i="2"/>
  <c r="CT114" i="1"/>
  <c r="DX114" i="2"/>
  <c r="DX176" i="2" s="1"/>
  <c r="DY114" i="2"/>
  <c r="EC173" i="2"/>
  <c r="EC154" i="2"/>
  <c r="CT86" i="1"/>
  <c r="DX86" i="2"/>
  <c r="DX150" i="2" s="1"/>
  <c r="DY86" i="2"/>
  <c r="DX71" i="2"/>
  <c r="DX135" i="2" s="1"/>
  <c r="CT66" i="1"/>
  <c r="CT2" i="1" s="1"/>
  <c r="CV2" i="1" s="1"/>
  <c r="CT71" i="1"/>
  <c r="DY71" i="2"/>
  <c r="CT115" i="1"/>
  <c r="DX115" i="2"/>
  <c r="DX177" i="2" s="1"/>
  <c r="DY115" i="2"/>
  <c r="DY170" i="2"/>
  <c r="DR7" i="2"/>
  <c r="DR8" i="2" s="1"/>
  <c r="DR9" i="2" s="1"/>
  <c r="DR10" i="2" s="1"/>
  <c r="DR11" i="2" s="1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S6" i="2"/>
  <c r="GS182" i="2" l="1"/>
  <c r="GW120" i="2"/>
  <c r="GS160" i="2"/>
  <c r="GW97" i="2"/>
  <c r="GS187" i="2"/>
  <c r="GW125" i="2"/>
  <c r="GS191" i="2"/>
  <c r="GW129" i="2"/>
  <c r="GW139" i="2"/>
  <c r="HA75" i="2"/>
  <c r="HA108" i="2"/>
  <c r="GW171" i="2"/>
  <c r="HE123" i="2"/>
  <c r="HE185" i="2" s="1"/>
  <c r="HA185" i="2"/>
  <c r="CS133" i="1" a="1"/>
  <c r="CS133" i="1" s="1"/>
  <c r="DY177" i="2"/>
  <c r="EC115" i="2"/>
  <c r="CW42" i="1"/>
  <c r="DY176" i="2"/>
  <c r="EC114" i="2"/>
  <c r="EC71" i="2"/>
  <c r="DY135" i="2"/>
  <c r="DY150" i="2"/>
  <c r="EC86" i="2"/>
  <c r="HA129" i="2" l="1"/>
  <c r="GW191" i="2"/>
  <c r="HA97" i="2"/>
  <c r="GW160" i="2"/>
  <c r="HE75" i="2"/>
  <c r="HE139" i="2" s="1"/>
  <c r="HA139" i="2"/>
  <c r="HA125" i="2"/>
  <c r="GW187" i="2"/>
  <c r="HA120" i="2"/>
  <c r="GW182" i="2"/>
  <c r="HA171" i="2"/>
  <c r="HE108" i="2"/>
  <c r="HE171" i="2" s="1"/>
  <c r="DW6" i="2" a="1"/>
  <c r="DV7" i="2" s="1"/>
  <c r="DV8" i="2" s="1"/>
  <c r="DV9" i="2" s="1"/>
  <c r="DV10" i="2" s="1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CW107" i="1"/>
  <c r="CV133" i="1" s="1" a="1"/>
  <c r="CV133" i="1" s="1"/>
  <c r="CW66" i="1"/>
  <c r="CW2" i="1" s="1"/>
  <c r="CY2" i="1" s="1"/>
  <c r="EB107" i="2"/>
  <c r="EB170" i="2" s="1"/>
  <c r="EC107" i="2"/>
  <c r="EC176" i="2"/>
  <c r="EG114" i="2"/>
  <c r="EC177" i="2"/>
  <c r="EG115" i="2"/>
  <c r="EC135" i="2"/>
  <c r="EG71" i="2"/>
  <c r="EG86" i="2"/>
  <c r="EC150" i="2"/>
  <c r="HA187" i="2" l="1"/>
  <c r="HE125" i="2"/>
  <c r="HE187" i="2" s="1"/>
  <c r="HA160" i="2"/>
  <c r="HE97" i="2"/>
  <c r="HE160" i="2" s="1"/>
  <c r="HA182" i="2"/>
  <c r="HE120" i="2"/>
  <c r="HE182" i="2" s="1"/>
  <c r="HE129" i="2"/>
  <c r="HE191" i="2" s="1"/>
  <c r="HA191" i="2"/>
  <c r="DW6" i="2"/>
  <c r="EK86" i="2"/>
  <c r="EG150" i="2"/>
  <c r="EG135" i="2"/>
  <c r="EK71" i="2"/>
  <c r="EK114" i="2"/>
  <c r="EG176" i="2"/>
  <c r="EC170" i="2"/>
  <c r="EA6" i="2" s="1" a="1"/>
  <c r="EG107" i="2"/>
  <c r="EG177" i="2"/>
  <c r="EK115" i="2"/>
  <c r="CZ26" i="1"/>
  <c r="CZ46" i="1"/>
  <c r="CZ66" i="1" l="1"/>
  <c r="CZ2" i="1" s="1"/>
  <c r="DB2" i="1" s="1"/>
  <c r="CZ91" i="1"/>
  <c r="EF91" i="2"/>
  <c r="EF154" i="2" s="1"/>
  <c r="EG91" i="2"/>
  <c r="EG170" i="2"/>
  <c r="EK135" i="2"/>
  <c r="EK177" i="2"/>
  <c r="CZ111" i="1"/>
  <c r="EF111" i="2"/>
  <c r="EF173" i="2" s="1"/>
  <c r="EG111" i="2"/>
  <c r="DZ7" i="2"/>
  <c r="DZ8" i="2" s="1"/>
  <c r="DZ9" i="2" s="1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A6" i="2"/>
  <c r="EK176" i="2"/>
  <c r="EK150" i="2"/>
  <c r="CY133" i="1" l="1" a="1"/>
  <c r="CY133" i="1" s="1"/>
  <c r="EG154" i="2"/>
  <c r="EK91" i="2"/>
  <c r="EK111" i="2"/>
  <c r="EG173" i="2"/>
  <c r="DC42" i="1"/>
  <c r="EK173" i="2" l="1"/>
  <c r="EO111" i="2"/>
  <c r="DC107" i="1"/>
  <c r="DB133" i="1" s="1" a="1"/>
  <c r="DB133" i="1" s="1"/>
  <c r="EJ107" i="2"/>
  <c r="EJ170" i="2" s="1"/>
  <c r="DC66" i="1"/>
  <c r="DC2" i="1" s="1"/>
  <c r="DE2" i="1" s="1"/>
  <c r="EK107" i="2"/>
  <c r="EK154" i="2"/>
  <c r="EO91" i="2"/>
  <c r="EE6" i="2" a="1"/>
  <c r="ED7" i="2" l="1"/>
  <c r="ED8" i="2" s="1"/>
  <c r="ED9" i="2" s="1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26" i="2" s="1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O154" i="2"/>
  <c r="ES91" i="2"/>
  <c r="EK170" i="2"/>
  <c r="EI6" i="2" s="1" a="1"/>
  <c r="EO107" i="2"/>
  <c r="EO173" i="2"/>
  <c r="ES111" i="2"/>
  <c r="DF21" i="1"/>
  <c r="DF6" i="1"/>
  <c r="DF49" i="1"/>
  <c r="DF50" i="1"/>
  <c r="EH7" i="2" l="1"/>
  <c r="EH8" i="2" s="1"/>
  <c r="EH9" i="2" s="1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I6" i="2"/>
  <c r="EN71" i="2"/>
  <c r="EN135" i="2" s="1"/>
  <c r="DF66" i="1"/>
  <c r="DF2" i="1" s="1"/>
  <c r="DH2" i="1" s="1"/>
  <c r="DF71" i="1"/>
  <c r="EO71" i="2"/>
  <c r="ES154" i="2"/>
  <c r="DF114" i="1"/>
  <c r="EN114" i="2"/>
  <c r="EN176" i="2" s="1"/>
  <c r="EO114" i="2"/>
  <c r="DF86" i="1"/>
  <c r="EN86" i="2"/>
  <c r="EN150" i="2" s="1"/>
  <c r="EO86" i="2"/>
  <c r="EO170" i="2"/>
  <c r="ES173" i="2"/>
  <c r="DF115" i="1"/>
  <c r="EN115" i="2"/>
  <c r="EN177" i="2" s="1"/>
  <c r="EO115" i="2"/>
  <c r="DE133" i="1" l="1" a="1"/>
  <c r="DE133" i="1" s="1"/>
  <c r="DI42" i="1"/>
  <c r="EO177" i="2"/>
  <c r="ES115" i="2"/>
  <c r="EO176" i="2"/>
  <c r="ES114" i="2"/>
  <c r="ES86" i="2"/>
  <c r="EO150" i="2"/>
  <c r="ES71" i="2"/>
  <c r="EO135" i="2"/>
  <c r="EM6" i="2" l="1" a="1"/>
  <c r="EL7" i="2" s="1"/>
  <c r="EL8" i="2" s="1"/>
  <c r="EL9" i="2" s="1"/>
  <c r="EL10" i="2" s="1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S135" i="2"/>
  <c r="EW71" i="2"/>
  <c r="ES177" i="2"/>
  <c r="EW115" i="2"/>
  <c r="DI107" i="1"/>
  <c r="DH133" i="1" s="1" a="1"/>
  <c r="DH133" i="1" s="1"/>
  <c r="ER107" i="2"/>
  <c r="ER170" i="2" s="1"/>
  <c r="DI66" i="1"/>
  <c r="DI2" i="1" s="1"/>
  <c r="DK2" i="1" s="1"/>
  <c r="ES107" i="2"/>
  <c r="ES150" i="2"/>
  <c r="EW86" i="2"/>
  <c r="ES176" i="2"/>
  <c r="EW114" i="2"/>
  <c r="EM6" i="2" l="1"/>
  <c r="DL26" i="1"/>
  <c r="DL46" i="1"/>
  <c r="FA86" i="2"/>
  <c r="EW150" i="2"/>
  <c r="EW135" i="2"/>
  <c r="FA71" i="2"/>
  <c r="EW176" i="2"/>
  <c r="FA114" i="2"/>
  <c r="ES170" i="2"/>
  <c r="EQ6" i="2" s="1" a="1"/>
  <c r="EW107" i="2"/>
  <c r="FA115" i="2"/>
  <c r="EW177" i="2"/>
  <c r="EQ6" i="2" l="1"/>
  <c r="EP7" i="2"/>
  <c r="EP8" i="2" s="1"/>
  <c r="EP9" i="2" s="1"/>
  <c r="EP10" i="2" s="1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A150" i="2"/>
  <c r="FA135" i="2"/>
  <c r="DL111" i="1"/>
  <c r="EV111" i="2"/>
  <c r="EV173" i="2" s="1"/>
  <c r="EW111" i="2"/>
  <c r="EV91" i="2"/>
  <c r="EV154" i="2" s="1"/>
  <c r="DL66" i="1"/>
  <c r="DL2" i="1" s="1"/>
  <c r="DN2" i="1" s="1"/>
  <c r="DL91" i="1"/>
  <c r="DK133" i="1" s="1" a="1"/>
  <c r="DK133" i="1" s="1"/>
  <c r="EW91" i="2"/>
  <c r="EW170" i="2"/>
  <c r="FA176" i="2"/>
  <c r="FA177" i="2"/>
  <c r="FA91" i="2" l="1"/>
  <c r="EW154" i="2"/>
  <c r="DO42" i="1"/>
  <c r="FA111" i="2"/>
  <c r="EW173" i="2"/>
  <c r="EU6" i="2" l="1" a="1"/>
  <c r="FE111" i="2"/>
  <c r="FA173" i="2"/>
  <c r="DO66" i="1"/>
  <c r="DO2" i="1" s="1"/>
  <c r="DQ2" i="1" s="1"/>
  <c r="DO107" i="1"/>
  <c r="DN133" i="1" s="1" a="1"/>
  <c r="DN133" i="1" s="1"/>
  <c r="EZ107" i="2"/>
  <c r="EZ170" i="2" s="1"/>
  <c r="FA107" i="2"/>
  <c r="FE91" i="2"/>
  <c r="FA154" i="2"/>
  <c r="DR6" i="1" l="1"/>
  <c r="DR21" i="1"/>
  <c r="DR49" i="1"/>
  <c r="DR50" i="1"/>
  <c r="FI91" i="2"/>
  <c r="FE154" i="2"/>
  <c r="FA170" i="2"/>
  <c r="EY6" i="2" s="1" a="1"/>
  <c r="FE107" i="2"/>
  <c r="FI111" i="2"/>
  <c r="FE173" i="2"/>
  <c r="ET7" i="2"/>
  <c r="ET8" i="2" s="1"/>
  <c r="ET9" i="2" s="1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T30" i="2" s="1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70" i="2" l="1"/>
  <c r="DR114" i="1"/>
  <c r="FD114" i="2"/>
  <c r="FD176" i="2" s="1"/>
  <c r="FE114" i="2"/>
  <c r="FI173" i="2"/>
  <c r="FI154" i="2"/>
  <c r="DR86" i="1"/>
  <c r="FD86" i="2"/>
  <c r="FD150" i="2" s="1"/>
  <c r="FE86" i="2"/>
  <c r="EX7" i="2"/>
  <c r="EX8" i="2" s="1"/>
  <c r="EX9" i="2" s="1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Y6" i="2"/>
  <c r="DR71" i="1"/>
  <c r="DR66" i="1"/>
  <c r="DR2" i="1" s="1"/>
  <c r="DT2" i="1" s="1"/>
  <c r="FD71" i="2"/>
  <c r="FD135" i="2" s="1"/>
  <c r="FE71" i="2"/>
  <c r="FD115" i="2"/>
  <c r="FD177" i="2" s="1"/>
  <c r="DR115" i="1"/>
  <c r="FE115" i="2"/>
  <c r="DQ133" i="1" l="1" a="1"/>
  <c r="DQ133" i="1" s="1"/>
  <c r="DU42" i="1"/>
  <c r="FE150" i="2"/>
  <c r="FI86" i="2"/>
  <c r="FE177" i="2"/>
  <c r="FI115" i="2"/>
  <c r="FI71" i="2"/>
  <c r="FE135" i="2"/>
  <c r="FI114" i="2"/>
  <c r="FE176" i="2"/>
  <c r="FC6" i="2" l="1" a="1"/>
  <c r="FB7" i="2" s="1"/>
  <c r="FB8" i="2" s="1"/>
  <c r="FB9" i="2" s="1"/>
  <c r="FB10" i="2" s="1"/>
  <c r="FB11" i="2" s="1"/>
  <c r="FB12" i="2" s="1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I150" i="2"/>
  <c r="FM86" i="2"/>
  <c r="FM71" i="2"/>
  <c r="FI135" i="2"/>
  <c r="FI177" i="2"/>
  <c r="FM115" i="2"/>
  <c r="FH107" i="2"/>
  <c r="FH170" i="2" s="1"/>
  <c r="DU66" i="1"/>
  <c r="DU2" i="1" s="1"/>
  <c r="DW2" i="1" s="1"/>
  <c r="DU107" i="1"/>
  <c r="DT133" i="1" s="1" a="1"/>
  <c r="DT133" i="1" s="1"/>
  <c r="FI107" i="2"/>
  <c r="FI176" i="2"/>
  <c r="FM114" i="2"/>
  <c r="FC6" i="2" l="1"/>
  <c r="FQ71" i="2"/>
  <c r="FM135" i="2"/>
  <c r="FI170" i="2"/>
  <c r="FG6" i="2" s="1" a="1"/>
  <c r="FM107" i="2"/>
  <c r="FQ115" i="2"/>
  <c r="FM177" i="2"/>
  <c r="DX26" i="1"/>
  <c r="DX46" i="1"/>
  <c r="FM150" i="2"/>
  <c r="FQ86" i="2"/>
  <c r="FQ114" i="2"/>
  <c r="FM176" i="2"/>
  <c r="FQ176" i="2" l="1"/>
  <c r="DX91" i="1"/>
  <c r="FL91" i="2"/>
  <c r="FL154" i="2" s="1"/>
  <c r="DX66" i="1"/>
  <c r="DX2" i="1" s="1"/>
  <c r="DZ2" i="1" s="1"/>
  <c r="FM91" i="2"/>
  <c r="FM170" i="2"/>
  <c r="FQ150" i="2"/>
  <c r="FL111" i="2"/>
  <c r="FL173" i="2" s="1"/>
  <c r="DX111" i="1"/>
  <c r="FM111" i="2"/>
  <c r="FQ177" i="2"/>
  <c r="FQ135" i="2"/>
  <c r="FG6" i="2"/>
  <c r="FF7" i="2"/>
  <c r="FF8" i="2" s="1"/>
  <c r="FF9" i="2" s="1"/>
  <c r="FF10" i="2" s="1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DW133" i="1" l="1" a="1"/>
  <c r="DW133" i="1" s="1"/>
  <c r="FM173" i="2"/>
  <c r="FQ111" i="2"/>
  <c r="FQ91" i="2"/>
  <c r="FM154" i="2"/>
  <c r="EA42" i="1"/>
  <c r="FK6" i="2" l="1" a="1"/>
  <c r="FK6" i="2" s="1"/>
  <c r="FU91" i="2"/>
  <c r="FQ154" i="2"/>
  <c r="EA107" i="1"/>
  <c r="DZ133" i="1" s="1" a="1"/>
  <c r="DZ133" i="1" s="1"/>
  <c r="EA66" i="1"/>
  <c r="EA2" i="1" s="1"/>
  <c r="EC2" i="1" s="1"/>
  <c r="FP107" i="2"/>
  <c r="FP170" i="2" s="1"/>
  <c r="FQ107" i="2"/>
  <c r="FU111" i="2"/>
  <c r="FQ173" i="2"/>
  <c r="FJ7" i="2" l="1"/>
  <c r="FJ8" i="2" s="1"/>
  <c r="FJ9" i="2" s="1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J27" i="2" s="1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Q170" i="2"/>
  <c r="FO6" i="2" s="1" a="1"/>
  <c r="FU107" i="2"/>
  <c r="FU154" i="2"/>
  <c r="FY91" i="2"/>
  <c r="FY111" i="2"/>
  <c r="FU173" i="2"/>
  <c r="ED49" i="1"/>
  <c r="ED50" i="1"/>
  <c r="ED21" i="1"/>
  <c r="ED6" i="1"/>
  <c r="FT114" i="2" l="1"/>
  <c r="FT176" i="2" s="1"/>
  <c r="ED114" i="1"/>
  <c r="FU114" i="2"/>
  <c r="FT71" i="2"/>
  <c r="FT135" i="2" s="1"/>
  <c r="ED71" i="1"/>
  <c r="ED66" i="1"/>
  <c r="ED2" i="1" s="1"/>
  <c r="EF2" i="1" s="1"/>
  <c r="FU71" i="2"/>
  <c r="FT86" i="2"/>
  <c r="FT150" i="2" s="1"/>
  <c r="ED86" i="1"/>
  <c r="FU86" i="2"/>
  <c r="FU170" i="2"/>
  <c r="FY154" i="2"/>
  <c r="ED115" i="1"/>
  <c r="FT115" i="2"/>
  <c r="FT177" i="2" s="1"/>
  <c r="FU115" i="2"/>
  <c r="FY173" i="2"/>
  <c r="FN7" i="2"/>
  <c r="FN8" i="2" s="1"/>
  <c r="FN9" i="2" s="1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Y115" i="2" l="1"/>
  <c r="FU177" i="2"/>
  <c r="FU135" i="2"/>
  <c r="FY71" i="2"/>
  <c r="FY114" i="2"/>
  <c r="FU176" i="2"/>
  <c r="FU150" i="2"/>
  <c r="FY86" i="2"/>
  <c r="EG42" i="1"/>
  <c r="EC133" i="1" a="1"/>
  <c r="EC133" i="1" s="1"/>
  <c r="FS6" i="2" l="1" a="1"/>
  <c r="FS6" i="2" s="1"/>
  <c r="FX107" i="2"/>
  <c r="FX170" i="2" s="1"/>
  <c r="EG107" i="1"/>
  <c r="EF133" i="1" s="1" a="1"/>
  <c r="EF133" i="1" s="1"/>
  <c r="EG66" i="1"/>
  <c r="EG2" i="1" s="1"/>
  <c r="EI2" i="1" s="1"/>
  <c r="FY107" i="2"/>
  <c r="GC86" i="2"/>
  <c r="FY150" i="2"/>
  <c r="FY135" i="2"/>
  <c r="GC71" i="2"/>
  <c r="FY176" i="2"/>
  <c r="GC114" i="2"/>
  <c r="FY177" i="2"/>
  <c r="GC115" i="2"/>
  <c r="FR7" i="2" l="1"/>
  <c r="FR8" i="2" s="1"/>
  <c r="FR9" i="2" s="1"/>
  <c r="FR10" i="2" s="1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GG114" i="2"/>
  <c r="GC176" i="2"/>
  <c r="GC150" i="2"/>
  <c r="GG86" i="2"/>
  <c r="GC177" i="2"/>
  <c r="GG115" i="2"/>
  <c r="GC135" i="2"/>
  <c r="GG71" i="2"/>
  <c r="GC107" i="2"/>
  <c r="FY170" i="2"/>
  <c r="FW6" i="2" s="1" a="1"/>
  <c r="EJ26" i="1"/>
  <c r="EJ46" i="1"/>
  <c r="FW6" i="2" l="1"/>
  <c r="FV7" i="2"/>
  <c r="FV8" i="2" s="1"/>
  <c r="FV9" i="2" s="1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77" i="2"/>
  <c r="GB111" i="2"/>
  <c r="GB173" i="2" s="1"/>
  <c r="EJ111" i="1"/>
  <c r="GC111" i="2"/>
  <c r="GC170" i="2"/>
  <c r="GG176" i="2"/>
  <c r="GB91" i="2"/>
  <c r="GB154" i="2" s="1"/>
  <c r="EJ66" i="1"/>
  <c r="EJ2" i="1" s="1"/>
  <c r="EL2" i="1" s="1"/>
  <c r="EJ91" i="1"/>
  <c r="EI133" i="1" s="1" a="1"/>
  <c r="EI133" i="1" s="1"/>
  <c r="GC91" i="2"/>
  <c r="GG135" i="2"/>
  <c r="GG150" i="2"/>
  <c r="GG91" i="2" l="1"/>
  <c r="GC154" i="2"/>
  <c r="GG111" i="2"/>
  <c r="GC173" i="2"/>
  <c r="EM42" i="1"/>
  <c r="GA6" i="2" l="1" a="1"/>
  <c r="FZ7" i="2" s="1"/>
  <c r="FZ8" i="2" s="1"/>
  <c r="FZ9" i="2" s="1"/>
  <c r="FZ10" i="2" s="1"/>
  <c r="FZ11" i="2" s="1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G173" i="2"/>
  <c r="GK111" i="2"/>
  <c r="GF107" i="2"/>
  <c r="GF170" i="2" s="1"/>
  <c r="EM66" i="1"/>
  <c r="EM2" i="1" s="1"/>
  <c r="EO2" i="1" s="1"/>
  <c r="EM107" i="1"/>
  <c r="EL133" i="1" s="1" a="1"/>
  <c r="EL133" i="1" s="1"/>
  <c r="GG107" i="2"/>
  <c r="GG154" i="2"/>
  <c r="GK91" i="2"/>
  <c r="GA6" i="2" l="1"/>
  <c r="GK154" i="2"/>
  <c r="GO91" i="2"/>
  <c r="EP6" i="1"/>
  <c r="EP21" i="1"/>
  <c r="EP50" i="1"/>
  <c r="EP49" i="1"/>
  <c r="GO111" i="2"/>
  <c r="GK173" i="2"/>
  <c r="GG170" i="2"/>
  <c r="GE6" i="2" s="1" a="1"/>
  <c r="GK107" i="2"/>
  <c r="GO173" i="2" l="1"/>
  <c r="GJ71" i="2"/>
  <c r="GJ135" i="2" s="1"/>
  <c r="EP66" i="1"/>
  <c r="EP2" i="1" s="1"/>
  <c r="ER2" i="1" s="1"/>
  <c r="EP71" i="1"/>
  <c r="GK71" i="2"/>
  <c r="GK170" i="2"/>
  <c r="GJ114" i="2"/>
  <c r="GJ176" i="2" s="1"/>
  <c r="EP114" i="1"/>
  <c r="GK114" i="2"/>
  <c r="GE6" i="2"/>
  <c r="GD7" i="2"/>
  <c r="GD8" i="2" s="1"/>
  <c r="GD9" i="2" s="1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EP115" i="1"/>
  <c r="GJ115" i="2"/>
  <c r="GJ177" i="2" s="1"/>
  <c r="GK115" i="2"/>
  <c r="GO154" i="2"/>
  <c r="EP86" i="1"/>
  <c r="GJ86" i="2"/>
  <c r="GJ150" i="2" s="1"/>
  <c r="GK86" i="2"/>
  <c r="EO133" i="1" l="1" a="1"/>
  <c r="EO133" i="1" s="1"/>
  <c r="GO86" i="2"/>
  <c r="GK150" i="2"/>
  <c r="ES42" i="1"/>
  <c r="GK176" i="2"/>
  <c r="GO114" i="2"/>
  <c r="GK177" i="2"/>
  <c r="GO115" i="2"/>
  <c r="GO71" i="2"/>
  <c r="GK135" i="2"/>
  <c r="GI6" i="2" l="1" a="1"/>
  <c r="GH7" i="2" s="1"/>
  <c r="GH8" i="2" s="1"/>
  <c r="GH9" i="2" s="1"/>
  <c r="GH10" i="2" s="1"/>
  <c r="GH11" i="2" s="1"/>
  <c r="GH12" i="2" s="1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O177" i="2"/>
  <c r="GS115" i="2"/>
  <c r="GO176" i="2"/>
  <c r="GS114" i="2"/>
  <c r="ES107" i="1"/>
  <c r="ER133" i="1" s="1" a="1"/>
  <c r="ER133" i="1" s="1"/>
  <c r="ES66" i="1"/>
  <c r="ES2" i="1" s="1"/>
  <c r="EU2" i="1" s="1"/>
  <c r="GN107" i="2"/>
  <c r="GN170" i="2" s="1"/>
  <c r="GO107" i="2"/>
  <c r="GO135" i="2"/>
  <c r="GS71" i="2"/>
  <c r="GS86" i="2"/>
  <c r="GO150" i="2"/>
  <c r="GI6" i="2" l="1"/>
  <c r="GS135" i="2"/>
  <c r="GW71" i="2"/>
  <c r="EV26" i="1"/>
  <c r="EV46" i="1"/>
  <c r="GO170" i="2"/>
  <c r="GM6" i="2" s="1" a="1"/>
  <c r="GS107" i="2"/>
  <c r="GS176" i="2"/>
  <c r="GW114" i="2"/>
  <c r="GW115" i="2"/>
  <c r="GS177" i="2"/>
  <c r="GS150" i="2"/>
  <c r="GW86" i="2"/>
  <c r="GL7" i="2" l="1"/>
  <c r="GL8" i="2" s="1"/>
  <c r="GL9" i="2" s="1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EV66" i="1"/>
  <c r="EV2" i="1" s="1"/>
  <c r="EX2" i="1" s="1"/>
  <c r="EV91" i="1"/>
  <c r="GR91" i="2"/>
  <c r="GR154" i="2" s="1"/>
  <c r="GS91" i="2"/>
  <c r="GS170" i="2"/>
  <c r="HA86" i="2"/>
  <c r="GW150" i="2"/>
  <c r="GW177" i="2"/>
  <c r="HA115" i="2"/>
  <c r="HA71" i="2"/>
  <c r="GW135" i="2"/>
  <c r="GW176" i="2"/>
  <c r="HA114" i="2"/>
  <c r="GR111" i="2"/>
  <c r="GR173" i="2" s="1"/>
  <c r="EV111" i="1"/>
  <c r="GS111" i="2"/>
  <c r="EU133" i="1" l="1" a="1"/>
  <c r="EU133" i="1" s="1"/>
  <c r="GS173" i="2"/>
  <c r="GW111" i="2"/>
  <c r="EY42" i="1"/>
  <c r="HA176" i="2"/>
  <c r="HE114" i="2"/>
  <c r="HE176" i="2" s="1"/>
  <c r="HA177" i="2"/>
  <c r="HE115" i="2"/>
  <c r="HE177" i="2" s="1"/>
  <c r="GW91" i="2"/>
  <c r="GS154" i="2"/>
  <c r="GQ6" i="2" s="1" a="1"/>
  <c r="HA135" i="2"/>
  <c r="HE71" i="2"/>
  <c r="HE135" i="2" s="1"/>
  <c r="HE86" i="2"/>
  <c r="HE150" i="2" s="1"/>
  <c r="HA150" i="2"/>
  <c r="GP7" i="2" l="1"/>
  <c r="GP8" i="2" s="1"/>
  <c r="GP9" i="2" s="1"/>
  <c r="GP10" i="2" s="1"/>
  <c r="GP11" i="2" s="1"/>
  <c r="GP12" i="2" s="1"/>
  <c r="GP13" i="2" s="1"/>
  <c r="GP14" i="2" s="1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Q6" i="2"/>
  <c r="EY107" i="1"/>
  <c r="EX133" i="1" s="1" a="1"/>
  <c r="EX133" i="1" s="1"/>
  <c r="GV107" i="2"/>
  <c r="GV170" i="2" s="1"/>
  <c r="EY66" i="1"/>
  <c r="EY2" i="1" s="1"/>
  <c r="FA2" i="1" s="1"/>
  <c r="GW107" i="2"/>
  <c r="GW154" i="2"/>
  <c r="HA91" i="2"/>
  <c r="GW173" i="2"/>
  <c r="HA111" i="2"/>
  <c r="FB42" i="1" l="1"/>
  <c r="HA173" i="2"/>
  <c r="GW170" i="2"/>
  <c r="GU6" i="2" s="1" a="1"/>
  <c r="HA154" i="2"/>
  <c r="GZ107" i="2" l="1"/>
  <c r="GZ170" i="2" s="1"/>
  <c r="FB66" i="1"/>
  <c r="FB2" i="1" s="1"/>
  <c r="FD2" i="1" s="1"/>
  <c r="FB107" i="1"/>
  <c r="FA133" i="1" s="1" a="1"/>
  <c r="FA133" i="1" s="1"/>
  <c r="HA107" i="2"/>
  <c r="GT7" i="2"/>
  <c r="GT8" i="2" s="1"/>
  <c r="GT9" i="2" s="1"/>
  <c r="GT10" i="2" s="1"/>
  <c r="GT11" i="2" s="1"/>
  <c r="GT12" i="2" s="1"/>
  <c r="GT13" i="2" s="1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U6" i="2"/>
  <c r="FE4" i="1" l="1"/>
  <c r="FE46" i="1"/>
  <c r="FE26" i="1"/>
  <c r="HE107" i="2"/>
  <c r="HE170" i="2" s="1"/>
  <c r="HA170" i="2"/>
  <c r="GY6" i="2" s="1" a="1"/>
  <c r="FE91" i="1" l="1"/>
  <c r="HD91" i="2"/>
  <c r="HD154" i="2" s="1"/>
  <c r="HE91" i="2"/>
  <c r="HE154" i="2" s="1"/>
  <c r="HD111" i="2"/>
  <c r="HD173" i="2" s="1"/>
  <c r="FE111" i="1"/>
  <c r="HE111" i="2"/>
  <c r="HE173" i="2" s="1"/>
  <c r="GY6" i="2"/>
  <c r="GX7" i="2"/>
  <c r="GX8" i="2" s="1"/>
  <c r="GX9" i="2" s="1"/>
  <c r="GX10" i="2" s="1"/>
  <c r="GX11" i="2" s="1"/>
  <c r="GX12" i="2" s="1"/>
  <c r="GX13" i="2" s="1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FE69" i="1"/>
  <c r="FD133" i="1" s="1" a="1"/>
  <c r="FD133" i="1" s="1"/>
  <c r="HD69" i="2"/>
  <c r="HD133" i="2" s="1"/>
  <c r="FE66" i="1"/>
  <c r="FE2" i="1" s="1"/>
  <c r="HE69" i="2"/>
  <c r="HE133" i="2" s="1"/>
  <c r="HC6" i="2" l="1" a="1"/>
  <c r="HC6" i="2" s="1"/>
  <c r="HB7" i="2" l="1"/>
  <c r="HB8" i="2" s="1"/>
  <c r="HB9" i="2" s="1"/>
  <c r="HB10" i="2" s="1"/>
  <c r="HB11" i="2" s="1"/>
  <c r="HB12" i="2" s="1"/>
  <c r="HB13" i="2" s="1"/>
  <c r="HB14" i="2" s="1"/>
  <c r="HB15" i="2" s="1"/>
  <c r="HB16" i="2" s="1"/>
  <c r="HB17" i="2" s="1"/>
  <c r="HB18" i="2" s="1"/>
  <c r="HB19" i="2" s="1"/>
  <c r="HB20" i="2" s="1"/>
  <c r="HB21" i="2" s="1"/>
  <c r="HB22" i="2" s="1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<sst xmlns="http://schemas.openxmlformats.org/spreadsheetml/2006/main" count="4156" uniqueCount="75">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</sst>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128155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103909</xdr:rowOff>
    </xdr:from>
    <xdr:ext cx="9247909" cy="5728491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1080" y="2625233"/>
          <a:ext cx="9247909" cy="5728491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2ToNone </a:t>
          </a:r>
          <a:r>
            <a:rPr lang="da-DK" sz="36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Lavede et fantastisk resultat da han var den eneste der havde både 10 på enkeltrækken, 4 i sikre og 12 på 96-rækken. Ofte er det den der rammer X på enkeltrækken, der har mulighed for at blive Ugens Tipper, men</a:t>
          </a: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det var ikke tilfældet i denne uge. Det der gjorde udslaget var det sikre 2-tal til Stockport i kamp 4, Stockport scorede til 0-1 i allersidste sekund af overtiden. Derudover var det et ugarderet 2-tal i kamp 8 til Hibernian.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Godt gået :-)</a:t>
          </a:r>
          <a:endParaRPr lang="en-GB" sz="1100" b="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BQ1" zoomScale="70" zoomScaleNormal="70" workbookViewId="0">
      <selection activeCell="BV47" sqref="BV47"/>
    </sheetView>
  </sheetViews>
  <sheetFormatPr defaultRowHeight="15" x14ac:dyDescent="0.2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 x14ac:dyDescent="0.25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 x14ac:dyDescent="0.25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 x14ac:dyDescent="0.25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 x14ac:dyDescent="0.25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 x14ac:dyDescent="0.25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 x14ac:dyDescent="0.25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 x14ac:dyDescent="0.25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 x14ac:dyDescent="0.25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10</v>
      </c>
      <c r="BO8" s="202" t="str">
        <v>Derby</v>
      </c>
      <c r="BP8" s="203">
        <v>10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 x14ac:dyDescent="0.25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 x14ac:dyDescent="0.25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 x14ac:dyDescent="0.25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 x14ac:dyDescent="0.25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 x14ac:dyDescent="0.25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 x14ac:dyDescent="0.25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 x14ac:dyDescent="0.25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10</v>
      </c>
      <c r="BG15" s="202" t="str">
        <v>Idskov</v>
      </c>
      <c r="BH15" s="204">
        <v>10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 x14ac:dyDescent="0.25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 x14ac:dyDescent="0.25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 x14ac:dyDescent="0.25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 x14ac:dyDescent="0.25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 x14ac:dyDescent="0.25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 x14ac:dyDescent="0.25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 x14ac:dyDescent="0.25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0</v>
      </c>
      <c r="CA22" s="202" t="str">
        <v>United</v>
      </c>
      <c r="CB22" s="204">
        <v>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 x14ac:dyDescent="0.25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 x14ac:dyDescent="0.25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 x14ac:dyDescent="0.25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 x14ac:dyDescent="0.25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10</v>
      </c>
      <c r="BK26" s="202" t="str">
        <v>Anderup</v>
      </c>
      <c r="BL26" s="204">
        <v>10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 x14ac:dyDescent="0.25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0</v>
      </c>
      <c r="CE27" s="202" t="str">
        <v>Cottee</v>
      </c>
      <c r="CF27" s="203">
        <v>0</v>
      </c>
      <c r="CG27" s="201" t="s">
        <v>31</v>
      </c>
      <c r="CH27" s="3">
        <v>0</v>
      </c>
      <c r="CI27" s="202" t="str">
        <v>Cottee</v>
      </c>
      <c r="CJ27" s="204">
        <v>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 x14ac:dyDescent="0.25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10</v>
      </c>
      <c r="BS28" s="202" t="str">
        <v>Culopip</v>
      </c>
      <c r="BT28" s="204">
        <v>10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 x14ac:dyDescent="0.25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 x14ac:dyDescent="0.25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 x14ac:dyDescent="0.25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 x14ac:dyDescent="0.25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 x14ac:dyDescent="0.25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 x14ac:dyDescent="0.25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 x14ac:dyDescent="0.25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 x14ac:dyDescent="0.25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10</v>
      </c>
      <c r="BG36" s="202" t="str">
        <v>Malthe</v>
      </c>
      <c r="BH36" s="204">
        <v>10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 x14ac:dyDescent="0.25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 x14ac:dyDescent="0.25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 x14ac:dyDescent="0.25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 x14ac:dyDescent="0.25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 x14ac:dyDescent="0.25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 x14ac:dyDescent="0.25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 x14ac:dyDescent="0.25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 x14ac:dyDescent="0.25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 x14ac:dyDescent="0.25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 x14ac:dyDescent="0.25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10</v>
      </c>
      <c r="BW46" s="202" t="str" cm="1">
        <f t="array" ref="BW46:BX65">_xlfn._xlws.SORT(BU46:BV65)</f>
        <v>2toNone</v>
      </c>
      <c r="BX46" s="204">
        <v>10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0</v>
      </c>
      <c r="CE46" s="202" t="str" cm="1">
        <f t="array" ref="CE46:CF65">_xlfn._xlws.SORT(CC46:CD65)</f>
        <v>2toNone</v>
      </c>
      <c r="CF46" s="203">
        <v>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 x14ac:dyDescent="0.25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 x14ac:dyDescent="0.25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 x14ac:dyDescent="0.25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 x14ac:dyDescent="0.25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 x14ac:dyDescent="0.25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 x14ac:dyDescent="0.25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 x14ac:dyDescent="0.25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 x14ac:dyDescent="0.25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 x14ac:dyDescent="0.25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 x14ac:dyDescent="0.25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 x14ac:dyDescent="0.25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 x14ac:dyDescent="0.25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10</v>
      </c>
      <c r="BK58" s="202" t="str">
        <v>Nemelig</v>
      </c>
      <c r="BL58" s="204">
        <v>10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 x14ac:dyDescent="0.25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 x14ac:dyDescent="0.25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 x14ac:dyDescent="0.25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10</v>
      </c>
      <c r="BK61" s="202" t="str">
        <v>Schøn</v>
      </c>
      <c r="BL61" s="204">
        <v>10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 x14ac:dyDescent="0.25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 x14ac:dyDescent="0.25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 x14ac:dyDescent="0.25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 x14ac:dyDescent="0.25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 x14ac:dyDescent="0.25"/>
  <cols>
    <col min="1" max="1" width="10.425781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 x14ac:dyDescent="0.25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 x14ac:dyDescent="0.25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0</v>
      </c>
      <c r="AV2" s="26">
        <v>16</v>
      </c>
      <c r="AW2" s="24">
        <f>AU2+60</f>
        <v>60</v>
      </c>
      <c r="AX2" s="25">
        <f>AW2-AX66</f>
        <v>0</v>
      </c>
      <c r="AY2" s="26">
        <v>17</v>
      </c>
      <c r="AZ2" s="24">
        <f>AX2+60</f>
        <v>60</v>
      </c>
      <c r="BA2" s="25">
        <f>AZ2-BA66</f>
        <v>0</v>
      </c>
      <c r="BB2" s="26">
        <v>18</v>
      </c>
      <c r="BC2" s="24">
        <f>BA2+60</f>
        <v>60</v>
      </c>
      <c r="BD2" s="25">
        <f>BC2-BD66</f>
        <v>0</v>
      </c>
      <c r="BE2" s="26">
        <v>19</v>
      </c>
      <c r="BF2" s="24">
        <f>BD2+60</f>
        <v>60</v>
      </c>
      <c r="BG2" s="25">
        <f>BF2-BG66</f>
        <v>0</v>
      </c>
      <c r="BH2" s="26">
        <v>20</v>
      </c>
      <c r="BI2" s="24">
        <f>BG2+60</f>
        <v>60</v>
      </c>
      <c r="BJ2" s="25">
        <f>BI2-BJ66</f>
        <v>60</v>
      </c>
      <c r="BK2" s="26">
        <v>21</v>
      </c>
      <c r="BL2" s="24">
        <f>BJ2+60</f>
        <v>120</v>
      </c>
      <c r="BM2" s="25">
        <f>BL2-BM66</f>
        <v>120</v>
      </c>
      <c r="BN2" s="26">
        <v>22</v>
      </c>
      <c r="BO2" s="24">
        <f>BM2+60</f>
        <v>180</v>
      </c>
      <c r="BP2" s="25">
        <f>BO2-BP66</f>
        <v>180</v>
      </c>
      <c r="BQ2" s="26">
        <v>23</v>
      </c>
      <c r="BR2" s="24">
        <f>BP2+60</f>
        <v>240</v>
      </c>
      <c r="BS2" s="25">
        <f>BR2-BS66</f>
        <v>240</v>
      </c>
      <c r="BT2" s="26">
        <v>24</v>
      </c>
      <c r="BU2" s="24">
        <f>BS2+60</f>
        <v>300</v>
      </c>
      <c r="BV2" s="25">
        <f>BU2-BV66</f>
        <v>300</v>
      </c>
      <c r="BW2" s="26">
        <v>25</v>
      </c>
      <c r="BX2" s="24">
        <f>BV2+60</f>
        <v>360</v>
      </c>
      <c r="BY2" s="25">
        <f>BX2-BY66</f>
        <v>360</v>
      </c>
      <c r="BZ2" s="26">
        <v>26</v>
      </c>
      <c r="CA2" s="24">
        <f>BY2+60</f>
        <v>420</v>
      </c>
      <c r="CB2" s="25">
        <f>CA2-CB66</f>
        <v>420</v>
      </c>
      <c r="CC2" s="26">
        <v>27</v>
      </c>
      <c r="CD2" s="24">
        <f>CB2+60</f>
        <v>480</v>
      </c>
      <c r="CE2" s="25">
        <f>CD2-CE66</f>
        <v>480</v>
      </c>
      <c r="CF2" s="26">
        <v>28</v>
      </c>
      <c r="CG2" s="24">
        <f>CE2+60</f>
        <v>540</v>
      </c>
      <c r="CH2" s="25">
        <f>CG2-CH66</f>
        <v>540</v>
      </c>
      <c r="CI2" s="26">
        <v>29</v>
      </c>
      <c r="CJ2" s="24">
        <f>CH2+60</f>
        <v>600</v>
      </c>
      <c r="CK2" s="25">
        <f>CJ2-CK66</f>
        <v>600</v>
      </c>
      <c r="CL2" s="26">
        <v>30</v>
      </c>
      <c r="CM2" s="24">
        <f>CK2+60</f>
        <v>660</v>
      </c>
      <c r="CN2" s="25">
        <f>CM2-CN66</f>
        <v>660</v>
      </c>
      <c r="CO2" s="26">
        <v>31</v>
      </c>
      <c r="CP2" s="24">
        <f>CN2+60</f>
        <v>720</v>
      </c>
      <c r="CQ2" s="25">
        <f>CP2-CQ66</f>
        <v>720</v>
      </c>
      <c r="CR2" s="26">
        <v>32</v>
      </c>
      <c r="CS2" s="24">
        <f>CQ2+60</f>
        <v>780</v>
      </c>
      <c r="CT2" s="25">
        <f>CS2-CT66</f>
        <v>780</v>
      </c>
      <c r="CU2" s="26">
        <v>33</v>
      </c>
      <c r="CV2" s="24">
        <f>CT2+60</f>
        <v>840</v>
      </c>
      <c r="CW2" s="25">
        <f>CV2-CW66</f>
        <v>840</v>
      </c>
      <c r="CX2" s="26">
        <v>34</v>
      </c>
      <c r="CY2" s="24">
        <f>CW2+60</f>
        <v>900</v>
      </c>
      <c r="CZ2" s="25">
        <f>CY2-CZ66</f>
        <v>900</v>
      </c>
      <c r="DA2" s="26">
        <v>35</v>
      </c>
      <c r="DB2" s="24">
        <f>CZ2+60</f>
        <v>960</v>
      </c>
      <c r="DC2" s="25">
        <f>DB2-DC66</f>
        <v>960</v>
      </c>
      <c r="DD2" s="26">
        <v>36</v>
      </c>
      <c r="DE2" s="24">
        <f>DC2+60</f>
        <v>1020</v>
      </c>
      <c r="DF2" s="25">
        <f>DE2-DF66</f>
        <v>1020</v>
      </c>
      <c r="DG2" s="26">
        <v>37</v>
      </c>
      <c r="DH2" s="24">
        <f>DF2+60</f>
        <v>1080</v>
      </c>
      <c r="DI2" s="25">
        <f>DH2-DI66</f>
        <v>1080</v>
      </c>
      <c r="DJ2" s="26">
        <v>38</v>
      </c>
      <c r="DK2" s="24">
        <f>DI2+60</f>
        <v>1140</v>
      </c>
      <c r="DL2" s="25">
        <f>DK2-DL66</f>
        <v>1140</v>
      </c>
      <c r="DM2" s="26">
        <v>39</v>
      </c>
      <c r="DN2" s="24">
        <f>DL2+60</f>
        <v>1200</v>
      </c>
      <c r="DO2" s="25">
        <f>DN2-DO66</f>
        <v>1200</v>
      </c>
      <c r="DP2" s="26">
        <v>40</v>
      </c>
      <c r="DQ2" s="24">
        <f>DO2+60</f>
        <v>1260</v>
      </c>
      <c r="DR2" s="25">
        <f>DQ2-DR66</f>
        <v>1260</v>
      </c>
      <c r="DS2" s="26">
        <v>41</v>
      </c>
      <c r="DT2" s="24">
        <f>DR2+60</f>
        <v>1320</v>
      </c>
      <c r="DU2" s="25">
        <f>DT2-DU66</f>
        <v>1320</v>
      </c>
      <c r="DV2" s="26">
        <v>42</v>
      </c>
      <c r="DW2" s="24">
        <f>DU2+60</f>
        <v>1380</v>
      </c>
      <c r="DX2" s="25">
        <f>DW2-DX66</f>
        <v>1380</v>
      </c>
      <c r="DY2" s="26">
        <v>43</v>
      </c>
      <c r="DZ2" s="24">
        <f>DX2+60</f>
        <v>1440</v>
      </c>
      <c r="EA2" s="25">
        <f>DZ2-EA66</f>
        <v>1440</v>
      </c>
      <c r="EB2" s="26">
        <v>44</v>
      </c>
      <c r="EC2" s="24">
        <f>EA2+60</f>
        <v>1500</v>
      </c>
      <c r="ED2" s="25">
        <f>EC2-ED66</f>
        <v>1500</v>
      </c>
      <c r="EE2" s="26">
        <v>45</v>
      </c>
      <c r="EF2" s="24">
        <f>ED2+60</f>
        <v>1560</v>
      </c>
      <c r="EG2" s="25">
        <f>EF2-EG66</f>
        <v>1560</v>
      </c>
      <c r="EH2" s="26">
        <v>46</v>
      </c>
      <c r="EI2" s="24">
        <f>EG2+60</f>
        <v>1620</v>
      </c>
      <c r="EJ2" s="25">
        <f>EI2-EJ66</f>
        <v>1620</v>
      </c>
      <c r="EK2" s="26">
        <v>47</v>
      </c>
      <c r="EL2" s="24">
        <f>EJ2+60</f>
        <v>1680</v>
      </c>
      <c r="EM2" s="25">
        <f>EL2-EM66</f>
        <v>1680</v>
      </c>
      <c r="EN2" s="26">
        <v>48</v>
      </c>
      <c r="EO2" s="24">
        <f>EM2+60</f>
        <v>1740</v>
      </c>
      <c r="EP2" s="25">
        <f>EO2-EP66</f>
        <v>1740</v>
      </c>
      <c r="EQ2" s="26">
        <v>49</v>
      </c>
      <c r="ER2" s="24">
        <f>EP2+60</f>
        <v>1800</v>
      </c>
      <c r="ES2" s="25">
        <f>ER2-ES66</f>
        <v>1800</v>
      </c>
      <c r="ET2" s="26">
        <v>50</v>
      </c>
      <c r="EU2" s="24">
        <f>ES2+60</f>
        <v>1860</v>
      </c>
      <c r="EV2" s="25">
        <f>EU2-EV66</f>
        <v>1860</v>
      </c>
      <c r="EW2" s="26">
        <v>51</v>
      </c>
      <c r="EX2" s="24">
        <f>EV2+60</f>
        <v>1920</v>
      </c>
      <c r="EY2" s="25">
        <f>EX2-EY66</f>
        <v>1920</v>
      </c>
      <c r="EZ2" s="26">
        <v>52</v>
      </c>
      <c r="FA2" s="24">
        <f>EY2+60</f>
        <v>1980</v>
      </c>
      <c r="FB2" s="25">
        <f>FA2-FB66</f>
        <v>1980</v>
      </c>
      <c r="FC2" s="26">
        <v>53</v>
      </c>
      <c r="FD2" s="24">
        <f>FB2+60</f>
        <v>2040</v>
      </c>
      <c r="FE2" s="25">
        <f>FD2-FE66</f>
        <v>2040</v>
      </c>
    </row>
    <row r="3" spans="1:161" s="1" customFormat="1" x14ac:dyDescent="0.25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 x14ac:dyDescent="0.25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 x14ac:dyDescent="0.25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 x14ac:dyDescent="0.25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 x14ac:dyDescent="0.25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 x14ac:dyDescent="0.25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10</v>
      </c>
      <c r="AZ8" s="16">
        <f t="shared" si="33"/>
        <v>1</v>
      </c>
      <c r="BA8" s="17">
        <f t="shared" si="34"/>
        <v>60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 x14ac:dyDescent="0.25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 x14ac:dyDescent="0.25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 x14ac:dyDescent="0.25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 x14ac:dyDescent="0.25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 x14ac:dyDescent="0.25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 x14ac:dyDescent="0.25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 x14ac:dyDescent="0.25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10</v>
      </c>
      <c r="AT15" s="16">
        <f t="shared" si="29"/>
        <v>1</v>
      </c>
      <c r="AU15" s="17">
        <f t="shared" si="30"/>
        <v>30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 x14ac:dyDescent="0.25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 x14ac:dyDescent="0.25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 x14ac:dyDescent="0.25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 x14ac:dyDescent="0.25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 x14ac:dyDescent="0.25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 x14ac:dyDescent="0.25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 x14ac:dyDescent="0.25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0</v>
      </c>
      <c r="BI22" s="16">
        <f t="shared" si="39"/>
        <v>0</v>
      </c>
      <c r="BJ22" s="17">
        <f t="shared" si="40"/>
        <v>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 x14ac:dyDescent="0.25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 x14ac:dyDescent="0.25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 x14ac:dyDescent="0.25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 x14ac:dyDescent="0.25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10</v>
      </c>
      <c r="AW26" s="16">
        <f t="shared" si="31"/>
        <v>1</v>
      </c>
      <c r="AX26" s="17">
        <f t="shared" si="32"/>
        <v>20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 x14ac:dyDescent="0.25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0</v>
      </c>
      <c r="BL27" s="16">
        <f t="shared" si="41"/>
        <v>0</v>
      </c>
      <c r="BM27" s="17">
        <f t="shared" si="42"/>
        <v>0</v>
      </c>
      <c r="BN27" s="151">
        <f>FraDT!CJ27</f>
        <v>0</v>
      </c>
      <c r="BO27" s="16">
        <f t="shared" si="43"/>
        <v>0</v>
      </c>
      <c r="BP27" s="17">
        <f t="shared" si="44"/>
        <v>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 x14ac:dyDescent="0.25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10</v>
      </c>
      <c r="BC28" s="16">
        <f t="shared" si="35"/>
        <v>1</v>
      </c>
      <c r="BD28" s="17">
        <f t="shared" si="36"/>
        <v>60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 x14ac:dyDescent="0.25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 x14ac:dyDescent="0.25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 x14ac:dyDescent="0.25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 x14ac:dyDescent="0.25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 x14ac:dyDescent="0.25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 x14ac:dyDescent="0.25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 x14ac:dyDescent="0.25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 x14ac:dyDescent="0.25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10</v>
      </c>
      <c r="AT36" s="16">
        <f t="shared" si="29"/>
        <v>1</v>
      </c>
      <c r="AU36" s="17">
        <f t="shared" si="30"/>
        <v>30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 x14ac:dyDescent="0.25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 x14ac:dyDescent="0.25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 x14ac:dyDescent="0.25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 x14ac:dyDescent="0.25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 x14ac:dyDescent="0.25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 x14ac:dyDescent="0.25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 x14ac:dyDescent="0.25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 x14ac:dyDescent="0.25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 x14ac:dyDescent="0.25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 x14ac:dyDescent="0.25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10</v>
      </c>
      <c r="BF46" s="16">
        <f t="shared" si="37"/>
        <v>1</v>
      </c>
      <c r="BG46" s="17">
        <f t="shared" si="38"/>
        <v>60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0</v>
      </c>
      <c r="BL46" s="16">
        <f t="shared" si="41"/>
        <v>0</v>
      </c>
      <c r="BM46" s="17">
        <f t="shared" si="42"/>
        <v>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 x14ac:dyDescent="0.25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 x14ac:dyDescent="0.25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 x14ac:dyDescent="0.25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 x14ac:dyDescent="0.25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 x14ac:dyDescent="0.25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 x14ac:dyDescent="0.25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 x14ac:dyDescent="0.25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 x14ac:dyDescent="0.25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 x14ac:dyDescent="0.25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 x14ac:dyDescent="0.25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 x14ac:dyDescent="0.25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 x14ac:dyDescent="0.25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10</v>
      </c>
      <c r="AW58" s="16">
        <f t="shared" si="31"/>
        <v>1</v>
      </c>
      <c r="AX58" s="17">
        <f t="shared" si="32"/>
        <v>20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 x14ac:dyDescent="0.25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 x14ac:dyDescent="0.25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 x14ac:dyDescent="0.25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10</v>
      </c>
      <c r="AW61" s="16">
        <f t="shared" si="31"/>
        <v>1</v>
      </c>
      <c r="AX61" s="17">
        <f t="shared" si="32"/>
        <v>20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 x14ac:dyDescent="0.25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 x14ac:dyDescent="0.25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 x14ac:dyDescent="0.25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 x14ac:dyDescent="0.25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 x14ac:dyDescent="0.25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2</v>
      </c>
      <c r="AU66" s="20">
        <f>SUM(AU4:AU65)</f>
        <v>60</v>
      </c>
      <c r="AV66" s="3"/>
      <c r="AW66" s="20">
        <f>SUM(AW4:AW65)</f>
        <v>3</v>
      </c>
      <c r="AX66" s="20">
        <f>SUM(AX4:AX65)</f>
        <v>60</v>
      </c>
      <c r="AY66" s="3"/>
      <c r="AZ66" s="20">
        <f>SUM(AZ4:AZ65)</f>
        <v>1</v>
      </c>
      <c r="BA66" s="20">
        <f>SUM(BA4:BA65)</f>
        <v>60</v>
      </c>
      <c r="BB66" s="3"/>
      <c r="BC66" s="20">
        <f>SUM(BC4:BC65)</f>
        <v>1</v>
      </c>
      <c r="BD66" s="20">
        <f>SUM(BD4:BD65)</f>
        <v>60</v>
      </c>
      <c r="BE66" s="3"/>
      <c r="BF66" s="20">
        <f>SUM(BF4:BF65)</f>
        <v>1</v>
      </c>
      <c r="BG66" s="20">
        <f>SUM(BG4:BG65)</f>
        <v>60</v>
      </c>
      <c r="BH66" s="3"/>
      <c r="BI66" s="20">
        <f>SUM(BI4:BI65)</f>
        <v>0</v>
      </c>
      <c r="BJ66" s="20">
        <f>SUM(BJ4:BJ65)</f>
        <v>0</v>
      </c>
      <c r="BK66" s="3"/>
      <c r="BL66" s="20">
        <f>SUM(BL4:BL65)</f>
        <v>0</v>
      </c>
      <c r="BM66" s="20">
        <f>SUM(BM4:BM65)</f>
        <v>0</v>
      </c>
      <c r="BN66" s="3"/>
      <c r="BO66" s="20">
        <f>SUM(BO4:BO65)</f>
        <v>0</v>
      </c>
      <c r="BP66" s="20">
        <f>SUM(BP4:BP65)</f>
        <v>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 x14ac:dyDescent="0.25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 x14ac:dyDescent="0.25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 x14ac:dyDescent="0.25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 x14ac:dyDescent="0.25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 x14ac:dyDescent="0.25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 x14ac:dyDescent="0.25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60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 x14ac:dyDescent="0.25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 x14ac:dyDescent="0.25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 x14ac:dyDescent="0.25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 x14ac:dyDescent="0.25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 x14ac:dyDescent="0.25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 x14ac:dyDescent="0.25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 x14ac:dyDescent="0.25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30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 x14ac:dyDescent="0.25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 x14ac:dyDescent="0.25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 x14ac:dyDescent="0.25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 x14ac:dyDescent="0.25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 x14ac:dyDescent="0.25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 x14ac:dyDescent="0.25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 x14ac:dyDescent="0.25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 x14ac:dyDescent="0.25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 x14ac:dyDescent="0.25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 x14ac:dyDescent="0.25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 x14ac:dyDescent="0.25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20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 x14ac:dyDescent="0.25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0</v>
      </c>
      <c r="BN92" s="7"/>
      <c r="BO92" s="20" t="str">
        <f t="shared" ref="BO92" si="2423">$A27</f>
        <v>Cottee</v>
      </c>
      <c r="BP92" s="20">
        <f t="shared" ref="BP92" si="2424">BP27</f>
        <v>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 x14ac:dyDescent="0.25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60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 x14ac:dyDescent="0.25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 x14ac:dyDescent="0.25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 x14ac:dyDescent="0.25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 x14ac:dyDescent="0.25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 x14ac:dyDescent="0.25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 x14ac:dyDescent="0.25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 x14ac:dyDescent="0.25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 x14ac:dyDescent="0.25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30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 x14ac:dyDescent="0.25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 x14ac:dyDescent="0.25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 x14ac:dyDescent="0.25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 x14ac:dyDescent="0.25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 x14ac:dyDescent="0.25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 x14ac:dyDescent="0.25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 x14ac:dyDescent="0.25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 x14ac:dyDescent="0.25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 x14ac:dyDescent="0.25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 x14ac:dyDescent="0.25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60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 x14ac:dyDescent="0.25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 x14ac:dyDescent="0.25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 x14ac:dyDescent="0.25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 x14ac:dyDescent="0.25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 x14ac:dyDescent="0.25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 x14ac:dyDescent="0.25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 x14ac:dyDescent="0.25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 x14ac:dyDescent="0.25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 x14ac:dyDescent="0.25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 x14ac:dyDescent="0.25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 x14ac:dyDescent="0.25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 x14ac:dyDescent="0.25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20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 x14ac:dyDescent="0.25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 x14ac:dyDescent="0.25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 x14ac:dyDescent="0.25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20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 x14ac:dyDescent="0.25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 x14ac:dyDescent="0.25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 x14ac:dyDescent="0.25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 x14ac:dyDescent="0.25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 x14ac:dyDescent="0.25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 x14ac:dyDescent="0.25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Idskov</v>
      </c>
      <c r="AU133" s="32">
        <v>30</v>
      </c>
      <c r="AV133" s="31"/>
      <c r="AW133" s="34" t="str" cm="1">
        <f t="array" ref="AW133:AX194">_xlfn._xlws.SORT(AW69:AX130,2,-1)</f>
        <v>Anderup</v>
      </c>
      <c r="AX133" s="32">
        <v>20</v>
      </c>
      <c r="AY133" s="31"/>
      <c r="AZ133" s="34" t="str" cm="1">
        <f t="array" ref="AZ133:BA194">_xlfn._xlws.SORT(AZ69:BA130,2,-1)</f>
        <v>Derby</v>
      </c>
      <c r="BA133" s="32">
        <v>60</v>
      </c>
      <c r="BB133" s="31"/>
      <c r="BC133" s="34" t="str" cm="1">
        <f t="array" ref="BC133:BD194">_xlfn._xlws.SORT(BC69:BD130,2,-1)</f>
        <v>Culopip</v>
      </c>
      <c r="BD133" s="32">
        <v>60</v>
      </c>
      <c r="BE133" s="31"/>
      <c r="BF133" s="34" t="str" cm="1">
        <f t="array" ref="BF133:BG194">_xlfn._xlws.SORT(BF69:BG130,2,-1)</f>
        <v>2toNone</v>
      </c>
      <c r="BG133" s="32">
        <v>60</v>
      </c>
      <c r="BH133" s="31"/>
      <c r="BI133" s="34" t="str" cm="1">
        <f t="array" ref="BI133:BJ194">_xlfn._xlws.SORT(BI69:BJ130,2,-1)</f>
        <v>Arsenal</v>
      </c>
      <c r="BJ133" s="32">
        <v>0</v>
      </c>
      <c r="BK133" s="31"/>
      <c r="BL133" s="34" t="str" cm="1">
        <f t="array" ref="BL133:BM194">_xlfn._xlws.SORT(BL69:BM130,2,-1)</f>
        <v>Arsenal</v>
      </c>
      <c r="BM133" s="32">
        <v>0</v>
      </c>
      <c r="BN133" s="31"/>
      <c r="BO133" s="34" t="str" cm="1">
        <f t="array" ref="BO133:BP194">_xlfn._xlws.SORT(BO69:BP130,2,-1)</f>
        <v>Arsenal</v>
      </c>
      <c r="BP133" s="32">
        <v>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 x14ac:dyDescent="0.25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Malthe</v>
      </c>
      <c r="AU134" s="32">
        <v>30</v>
      </c>
      <c r="AV134" s="7"/>
      <c r="AW134" s="21" t="str">
        <v>Nemelig</v>
      </c>
      <c r="AX134" s="32">
        <v>20</v>
      </c>
      <c r="AY134" s="7"/>
      <c r="AZ134" s="21" t="str">
        <v>Arsenal</v>
      </c>
      <c r="BA134" s="32">
        <v>0</v>
      </c>
      <c r="BB134" s="7"/>
      <c r="BC134" s="21" t="str">
        <v>Arsenal</v>
      </c>
      <c r="BD134" s="32">
        <v>0</v>
      </c>
      <c r="BE134" s="7"/>
      <c r="BF134" s="21" t="str">
        <v>Arsenal</v>
      </c>
      <c r="BG134" s="32">
        <v>0</v>
      </c>
      <c r="BH134" s="7"/>
      <c r="BI134" s="21" t="str">
        <v>Chelsea</v>
      </c>
      <c r="BJ134" s="32">
        <v>0</v>
      </c>
      <c r="BK134" s="7"/>
      <c r="BL134" s="21" t="str">
        <v>Chelsea</v>
      </c>
      <c r="BM134" s="32">
        <v>0</v>
      </c>
      <c r="BN134" s="7"/>
      <c r="BO134" s="21" t="str">
        <v>Chelsea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 x14ac:dyDescent="0.25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Arsenal</v>
      </c>
      <c r="AU135" s="32">
        <v>0</v>
      </c>
      <c r="AV135" s="7"/>
      <c r="AW135" s="21" t="str">
        <v>Schøn</v>
      </c>
      <c r="AX135" s="32">
        <v>20</v>
      </c>
      <c r="AY135" s="7"/>
      <c r="AZ135" s="21" t="str">
        <v>Chelsea</v>
      </c>
      <c r="BA135" s="32">
        <v>0</v>
      </c>
      <c r="BB135" s="7"/>
      <c r="BC135" s="21" t="str">
        <v>Chelsea</v>
      </c>
      <c r="BD135" s="32">
        <v>0</v>
      </c>
      <c r="BE135" s="7"/>
      <c r="BF135" s="21" t="str">
        <v>Chelsea</v>
      </c>
      <c r="BG135" s="32">
        <v>0</v>
      </c>
      <c r="BH135" s="7"/>
      <c r="BI135" s="21" t="str">
        <v>Cork</v>
      </c>
      <c r="BJ135" s="32">
        <v>0</v>
      </c>
      <c r="BK135" s="7"/>
      <c r="BL135" s="21" t="str">
        <v>Cork</v>
      </c>
      <c r="BM135" s="32">
        <v>0</v>
      </c>
      <c r="BN135" s="7"/>
      <c r="BO135" s="21" t="str">
        <v>Cork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 x14ac:dyDescent="0.25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Chelsea</v>
      </c>
      <c r="AU136" s="32">
        <v>0</v>
      </c>
      <c r="AV136" s="7"/>
      <c r="AW136" s="21" t="str">
        <v>Arsenal</v>
      </c>
      <c r="AX136" s="32">
        <v>0</v>
      </c>
      <c r="AY136" s="7"/>
      <c r="AZ136" s="21" t="str">
        <v>Cork</v>
      </c>
      <c r="BA136" s="32">
        <v>0</v>
      </c>
      <c r="BB136" s="7"/>
      <c r="BC136" s="21" t="str">
        <v>Cork</v>
      </c>
      <c r="BD136" s="32">
        <v>0</v>
      </c>
      <c r="BE136" s="7"/>
      <c r="BF136" s="21" t="str">
        <v>Cork</v>
      </c>
      <c r="BG136" s="32">
        <v>0</v>
      </c>
      <c r="BH136" s="7"/>
      <c r="BI136" s="21" t="str">
        <v>Degnen</v>
      </c>
      <c r="BJ136" s="32">
        <v>0</v>
      </c>
      <c r="BK136" s="7"/>
      <c r="BL136" s="21" t="str">
        <v>Degnen</v>
      </c>
      <c r="BM136" s="32">
        <v>0</v>
      </c>
      <c r="BN136" s="7"/>
      <c r="BO136" s="21" t="str">
        <v>Degnen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 x14ac:dyDescent="0.25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Cork</v>
      </c>
      <c r="AU137" s="32">
        <v>0</v>
      </c>
      <c r="AV137" s="7"/>
      <c r="AW137" s="21" t="str">
        <v>Chelsea</v>
      </c>
      <c r="AX137" s="32">
        <v>0</v>
      </c>
      <c r="AY137" s="7"/>
      <c r="AZ137" s="21" t="str">
        <v>Degnen</v>
      </c>
      <c r="BA137" s="32">
        <v>0</v>
      </c>
      <c r="BB137" s="7"/>
      <c r="BC137" s="21" t="str">
        <v>Degnen</v>
      </c>
      <c r="BD137" s="32">
        <v>0</v>
      </c>
      <c r="BE137" s="7"/>
      <c r="BF137" s="21" t="str">
        <v>Degnen</v>
      </c>
      <c r="BG137" s="32">
        <v>0</v>
      </c>
      <c r="BH137" s="7"/>
      <c r="BI137" s="21" t="str">
        <v>Derby</v>
      </c>
      <c r="BJ137" s="32">
        <v>0</v>
      </c>
      <c r="BK137" s="7"/>
      <c r="BL137" s="21" t="str">
        <v>Derby</v>
      </c>
      <c r="BM137" s="32">
        <v>0</v>
      </c>
      <c r="BN137" s="7"/>
      <c r="BO137" s="21" t="str">
        <v>Derby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 x14ac:dyDescent="0.25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Degnen</v>
      </c>
      <c r="AU138" s="32">
        <v>0</v>
      </c>
      <c r="AV138" s="7"/>
      <c r="AW138" s="21" t="str">
        <v>Cork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Derby</v>
      </c>
      <c r="BD138" s="32">
        <v>0</v>
      </c>
      <c r="BE138" s="7"/>
      <c r="BF138" s="21" t="str">
        <v>Derby</v>
      </c>
      <c r="BG138" s="32">
        <v>0</v>
      </c>
      <c r="BH138" s="7"/>
      <c r="BI138" s="21" t="str">
        <v>Far</v>
      </c>
      <c r="BJ138" s="32">
        <v>0</v>
      </c>
      <c r="BK138" s="7"/>
      <c r="BL138" s="21" t="str">
        <v>Far</v>
      </c>
      <c r="BM138" s="32">
        <v>0</v>
      </c>
      <c r="BN138" s="7"/>
      <c r="BO138" s="21" t="str">
        <v>Far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 x14ac:dyDescent="0.25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Derby</v>
      </c>
      <c r="AU139" s="32">
        <v>0</v>
      </c>
      <c r="AV139" s="7"/>
      <c r="AW139" s="21" t="str">
        <v>Degnen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Far</v>
      </c>
      <c r="BD139" s="32">
        <v>0</v>
      </c>
      <c r="BE139" s="7"/>
      <c r="BF139" s="21" t="str">
        <v>Far</v>
      </c>
      <c r="BG139" s="32">
        <v>0</v>
      </c>
      <c r="BH139" s="7"/>
      <c r="BI139" s="21" t="str">
        <v>Flinca</v>
      </c>
      <c r="BJ139" s="32">
        <v>0</v>
      </c>
      <c r="BK139" s="7"/>
      <c r="BL139" s="21" t="str">
        <v>Flinca</v>
      </c>
      <c r="BM139" s="32">
        <v>0</v>
      </c>
      <c r="BN139" s="7"/>
      <c r="BO139" s="21" t="str">
        <v>Flinca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 x14ac:dyDescent="0.25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Far</v>
      </c>
      <c r="AU140" s="32">
        <v>0</v>
      </c>
      <c r="AV140" s="7"/>
      <c r="AW140" s="21" t="str">
        <v>Derby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Flinca</v>
      </c>
      <c r="BD140" s="32">
        <v>0</v>
      </c>
      <c r="BE140" s="7"/>
      <c r="BF140" s="21" t="str">
        <v>Flinca</v>
      </c>
      <c r="BG140" s="32">
        <v>0</v>
      </c>
      <c r="BH140" s="7"/>
      <c r="BI140" s="21" t="str">
        <v>Fox</v>
      </c>
      <c r="BJ140" s="32">
        <v>0</v>
      </c>
      <c r="BK140" s="7"/>
      <c r="BL140" s="21" t="str">
        <v>Fox</v>
      </c>
      <c r="BM140" s="32">
        <v>0</v>
      </c>
      <c r="BN140" s="7"/>
      <c r="BO140" s="21" t="str">
        <v>Fox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 x14ac:dyDescent="0.25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Flinca</v>
      </c>
      <c r="AU141" s="32">
        <v>0</v>
      </c>
      <c r="AV141" s="7"/>
      <c r="AW141" s="21" t="str">
        <v>Far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Fox</v>
      </c>
      <c r="BD141" s="32">
        <v>0</v>
      </c>
      <c r="BE141" s="7"/>
      <c r="BF141" s="21" t="str">
        <v>Fox</v>
      </c>
      <c r="BG141" s="32">
        <v>0</v>
      </c>
      <c r="BH141" s="7"/>
      <c r="BI141" s="21" t="str">
        <v>Frydkær</v>
      </c>
      <c r="BJ141" s="32">
        <v>0</v>
      </c>
      <c r="BK141" s="7"/>
      <c r="BL141" s="21" t="str">
        <v>Frydkær</v>
      </c>
      <c r="BM141" s="32">
        <v>0</v>
      </c>
      <c r="BN141" s="7"/>
      <c r="BO141" s="21" t="str">
        <v>Frydkær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 x14ac:dyDescent="0.25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Fox</v>
      </c>
      <c r="AU142" s="32">
        <v>0</v>
      </c>
      <c r="AV142" s="7"/>
      <c r="AW142" s="21" t="str">
        <v>Flinca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Frydkær</v>
      </c>
      <c r="BD142" s="32">
        <v>0</v>
      </c>
      <c r="BE142" s="7"/>
      <c r="BF142" s="21" t="str">
        <v>Frydkær</v>
      </c>
      <c r="BG142" s="32">
        <v>0</v>
      </c>
      <c r="BH142" s="7"/>
      <c r="BI142" s="21" t="str">
        <v>Futte</v>
      </c>
      <c r="BJ142" s="32">
        <v>0</v>
      </c>
      <c r="BK142" s="7"/>
      <c r="BL142" s="21" t="str">
        <v>Futte</v>
      </c>
      <c r="BM142" s="32">
        <v>0</v>
      </c>
      <c r="BN142" s="7"/>
      <c r="BO142" s="21" t="str">
        <v>Futte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 x14ac:dyDescent="0.25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Frydkær</v>
      </c>
      <c r="AU143" s="32">
        <v>0</v>
      </c>
      <c r="AV143" s="7"/>
      <c r="AW143" s="21" t="str">
        <v>Fox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Futte</v>
      </c>
      <c r="BD143" s="32">
        <v>0</v>
      </c>
      <c r="BE143" s="7"/>
      <c r="BF143" s="21" t="str">
        <v>Futte</v>
      </c>
      <c r="BG143" s="32">
        <v>0</v>
      </c>
      <c r="BH143" s="7"/>
      <c r="BI143" s="21" t="str">
        <v>Himbo</v>
      </c>
      <c r="BJ143" s="32">
        <v>0</v>
      </c>
      <c r="BK143" s="7"/>
      <c r="BL143" s="21" t="str">
        <v>Himbo</v>
      </c>
      <c r="BM143" s="32">
        <v>0</v>
      </c>
      <c r="BN143" s="7"/>
      <c r="BO143" s="21" t="str">
        <v>Himbo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 x14ac:dyDescent="0.25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Futte</v>
      </c>
      <c r="AU144" s="32">
        <v>0</v>
      </c>
      <c r="AV144" s="7"/>
      <c r="AW144" s="21" t="str">
        <v>Frydkær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Himbo</v>
      </c>
      <c r="BD144" s="32">
        <v>0</v>
      </c>
      <c r="BE144" s="7"/>
      <c r="BF144" s="21" t="str">
        <v>Himbo</v>
      </c>
      <c r="BG144" s="32">
        <v>0</v>
      </c>
      <c r="BH144" s="7"/>
      <c r="BI144" s="21" t="str">
        <v>Idskov</v>
      </c>
      <c r="BJ144" s="32">
        <v>0</v>
      </c>
      <c r="BK144" s="7"/>
      <c r="BL144" s="21" t="str">
        <v>Idskov</v>
      </c>
      <c r="BM144" s="32">
        <v>0</v>
      </c>
      <c r="BN144" s="7"/>
      <c r="BO144" s="21" t="str">
        <v>Idskov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 x14ac:dyDescent="0.25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Himbo</v>
      </c>
      <c r="AU145" s="32">
        <v>0</v>
      </c>
      <c r="AV145" s="7"/>
      <c r="AW145" s="21" t="str">
        <v>Futte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Idskov</v>
      </c>
      <c r="BD145" s="32">
        <v>0</v>
      </c>
      <c r="BE145" s="7"/>
      <c r="BF145" s="21" t="str">
        <v>Idskov</v>
      </c>
      <c r="BG145" s="32">
        <v>0</v>
      </c>
      <c r="BH145" s="7"/>
      <c r="BI145" s="21" t="str">
        <v>Kailua</v>
      </c>
      <c r="BJ145" s="32">
        <v>0</v>
      </c>
      <c r="BK145" s="7"/>
      <c r="BL145" s="21" t="str">
        <v>Kailua</v>
      </c>
      <c r="BM145" s="32">
        <v>0</v>
      </c>
      <c r="BN145" s="7"/>
      <c r="BO145" s="21" t="str">
        <v>Kailua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 x14ac:dyDescent="0.25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Kailua</v>
      </c>
      <c r="AU146" s="32">
        <v>0</v>
      </c>
      <c r="AV146" s="7"/>
      <c r="AW146" s="21" t="str">
        <v>Himbo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Kailua</v>
      </c>
      <c r="BD146" s="32">
        <v>0</v>
      </c>
      <c r="BE146" s="7"/>
      <c r="BF146" s="21" t="str">
        <v>Kailua</v>
      </c>
      <c r="BG146" s="32">
        <v>0</v>
      </c>
      <c r="BH146" s="7"/>
      <c r="BI146" s="21" t="str">
        <v>Kinks</v>
      </c>
      <c r="BJ146" s="32">
        <v>0</v>
      </c>
      <c r="BK146" s="7"/>
      <c r="BL146" s="21" t="str">
        <v>Kinks</v>
      </c>
      <c r="BM146" s="32">
        <v>0</v>
      </c>
      <c r="BN146" s="7"/>
      <c r="BO146" s="21" t="str">
        <v>Kinks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 x14ac:dyDescent="0.25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Kinks</v>
      </c>
      <c r="AU147" s="32">
        <v>0</v>
      </c>
      <c r="AV147" s="7"/>
      <c r="AW147" s="21" t="str">
        <v>Idskov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Kinks</v>
      </c>
      <c r="BD147" s="32">
        <v>0</v>
      </c>
      <c r="BE147" s="7"/>
      <c r="BF147" s="21" t="str">
        <v>Kinks</v>
      </c>
      <c r="BG147" s="32">
        <v>0</v>
      </c>
      <c r="BH147" s="7"/>
      <c r="BI147" s="21" t="str">
        <v>Lund</v>
      </c>
      <c r="BJ147" s="32">
        <v>0</v>
      </c>
      <c r="BK147" s="7"/>
      <c r="BL147" s="21" t="str">
        <v>Lund</v>
      </c>
      <c r="BM147" s="32">
        <v>0</v>
      </c>
      <c r="BN147" s="7"/>
      <c r="BO147" s="21" t="str">
        <v>Lund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 x14ac:dyDescent="0.25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Lund</v>
      </c>
      <c r="AU148" s="32">
        <v>0</v>
      </c>
      <c r="AV148" s="7"/>
      <c r="AW148" s="21" t="str">
        <v>Kailua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Lund</v>
      </c>
      <c r="BD148" s="32">
        <v>0</v>
      </c>
      <c r="BE148" s="7"/>
      <c r="BF148" s="21" t="str">
        <v>Lund</v>
      </c>
      <c r="BG148" s="32">
        <v>0</v>
      </c>
      <c r="BH148" s="7"/>
      <c r="BI148" s="21" t="str">
        <v>Percy</v>
      </c>
      <c r="BJ148" s="32">
        <v>0</v>
      </c>
      <c r="BK148" s="7"/>
      <c r="BL148" s="21" t="str">
        <v>Percy</v>
      </c>
      <c r="BM148" s="32">
        <v>0</v>
      </c>
      <c r="BN148" s="7"/>
      <c r="BO148" s="21" t="str">
        <v>Percy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 x14ac:dyDescent="0.25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Percy</v>
      </c>
      <c r="AU149" s="32">
        <v>0</v>
      </c>
      <c r="AV149" s="7"/>
      <c r="AW149" s="21" t="str">
        <v>Kinks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Percy</v>
      </c>
      <c r="BD149" s="32">
        <v>0</v>
      </c>
      <c r="BE149" s="7"/>
      <c r="BF149" s="21" t="str">
        <v>Percy</v>
      </c>
      <c r="BG149" s="32">
        <v>0</v>
      </c>
      <c r="BH149" s="7"/>
      <c r="BI149" s="21" t="str">
        <v>Select</v>
      </c>
      <c r="BJ149" s="32">
        <v>0</v>
      </c>
      <c r="BK149" s="7"/>
      <c r="BL149" s="21" t="str">
        <v>Select</v>
      </c>
      <c r="BM149" s="32">
        <v>0</v>
      </c>
      <c r="BN149" s="7"/>
      <c r="BO149" s="21" t="str">
        <v>Select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 x14ac:dyDescent="0.25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Select</v>
      </c>
      <c r="AU150" s="32">
        <v>0</v>
      </c>
      <c r="AV150" s="7"/>
      <c r="AW150" s="21" t="str">
        <v>Lund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Select</v>
      </c>
      <c r="BD150" s="32">
        <v>0</v>
      </c>
      <c r="BE150" s="7"/>
      <c r="BF150" s="21" t="str">
        <v>Select</v>
      </c>
      <c r="BG150" s="32">
        <v>0</v>
      </c>
      <c r="BH150" s="7"/>
      <c r="BI150" s="21" t="str">
        <v>Stoke</v>
      </c>
      <c r="BJ150" s="32">
        <v>0</v>
      </c>
      <c r="BK150" s="7"/>
      <c r="BL150" s="21" t="str">
        <v>Stoke</v>
      </c>
      <c r="BM150" s="32">
        <v>0</v>
      </c>
      <c r="BN150" s="7"/>
      <c r="BO150" s="21" t="str">
        <v>Stoke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 x14ac:dyDescent="0.25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Stoke</v>
      </c>
      <c r="AU151" s="32">
        <v>0</v>
      </c>
      <c r="AV151" s="7"/>
      <c r="AW151" s="21" t="str">
        <v>Percy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Stoke</v>
      </c>
      <c r="BD151" s="32">
        <v>0</v>
      </c>
      <c r="BE151" s="7"/>
      <c r="BF151" s="21" t="str">
        <v>Stoke</v>
      </c>
      <c r="BG151" s="32">
        <v>0</v>
      </c>
      <c r="BH151" s="7"/>
      <c r="BI151" s="21" t="str">
        <v>United</v>
      </c>
      <c r="BJ151" s="32">
        <v>0</v>
      </c>
      <c r="BK151" s="7"/>
      <c r="BL151" s="21" t="str">
        <v>United</v>
      </c>
      <c r="BM151" s="32">
        <v>0</v>
      </c>
      <c r="BN151" s="7"/>
      <c r="BO151" s="21" t="str">
        <v>United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 x14ac:dyDescent="0.25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United</v>
      </c>
      <c r="AU152" s="32">
        <v>0</v>
      </c>
      <c r="AV152" s="7"/>
      <c r="AW152" s="21" t="str">
        <v>Select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United</v>
      </c>
      <c r="BD152" s="32">
        <v>0</v>
      </c>
      <c r="BE152" s="7"/>
      <c r="BF152" s="21" t="str">
        <v>United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Zico</v>
      </c>
      <c r="BM152" s="32">
        <v>0</v>
      </c>
      <c r="BN152" s="7"/>
      <c r="BO152" s="21" t="str">
        <v>Zico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 x14ac:dyDescent="0.25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Zico</v>
      </c>
      <c r="AU153" s="32">
        <v>0</v>
      </c>
      <c r="AV153" s="7"/>
      <c r="AW153" s="21" t="str">
        <v>Stoke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Zico</v>
      </c>
      <c r="BD153" s="32">
        <v>0</v>
      </c>
      <c r="BE153" s="7"/>
      <c r="BF153" s="21" t="str">
        <v>Zico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Agger</v>
      </c>
      <c r="BM153" s="32">
        <v>0</v>
      </c>
      <c r="BN153" s="7"/>
      <c r="BO153" s="21" t="str">
        <v>Agger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 x14ac:dyDescent="0.25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Agger</v>
      </c>
      <c r="AU154" s="32">
        <v>0</v>
      </c>
      <c r="AV154" s="7"/>
      <c r="AW154" s="21" t="str">
        <v>United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Agger</v>
      </c>
      <c r="BD154" s="32">
        <v>0</v>
      </c>
      <c r="BE154" s="7"/>
      <c r="BF154" s="21" t="str">
        <v>Agger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Anderup</v>
      </c>
      <c r="BM154" s="32">
        <v>0</v>
      </c>
      <c r="BN154" s="7"/>
      <c r="BO154" s="21" t="str">
        <v>Anderup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 x14ac:dyDescent="0.25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Anderup</v>
      </c>
      <c r="AU155" s="32">
        <v>0</v>
      </c>
      <c r="AV155" s="7"/>
      <c r="AW155" s="21" t="str">
        <v>Zico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Anderup</v>
      </c>
      <c r="BD155" s="32">
        <v>0</v>
      </c>
      <c r="BE155" s="7"/>
      <c r="BF155" s="21" t="str">
        <v>Anderup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Cottee</v>
      </c>
      <c r="BM155" s="32">
        <v>0</v>
      </c>
      <c r="BN155" s="7"/>
      <c r="BO155" s="21" t="str">
        <v>Cottee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 x14ac:dyDescent="0.25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Cottee</v>
      </c>
      <c r="AU156" s="32">
        <v>0</v>
      </c>
      <c r="AV156" s="7"/>
      <c r="AW156" s="21" t="str">
        <v>Agger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Cottee</v>
      </c>
      <c r="BD156" s="32">
        <v>0</v>
      </c>
      <c r="BE156" s="7"/>
      <c r="BF156" s="21" t="str">
        <v>Cottee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Culopip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 x14ac:dyDescent="0.25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Culopip</v>
      </c>
      <c r="AU157" s="32">
        <v>0</v>
      </c>
      <c r="AV157" s="7"/>
      <c r="AW157" s="21" t="str">
        <v>Cottee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Culopip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Forest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 x14ac:dyDescent="0.25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Forest</v>
      </c>
      <c r="AU158" s="32">
        <v>0</v>
      </c>
      <c r="AV158" s="7"/>
      <c r="AW158" s="21" t="str">
        <v>Culopip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Forest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Harry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 x14ac:dyDescent="0.25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Harry</v>
      </c>
      <c r="AU159" s="32">
        <v>0</v>
      </c>
      <c r="AV159" s="7"/>
      <c r="AW159" s="21" t="str">
        <v>Forest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Harry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Højgård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 x14ac:dyDescent="0.25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Højgård</v>
      </c>
      <c r="AU160" s="32">
        <v>0</v>
      </c>
      <c r="AV160" s="7"/>
      <c r="AW160" s="21" t="str">
        <v>Harry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Højgård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IanRush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 x14ac:dyDescent="0.25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IanRush</v>
      </c>
      <c r="AU161" s="32">
        <v>0</v>
      </c>
      <c r="AV161" s="7"/>
      <c r="AW161" s="21" t="str">
        <v>Højgård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IanRush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Lions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 x14ac:dyDescent="0.25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Lions</v>
      </c>
      <c r="AU162" s="32">
        <v>0</v>
      </c>
      <c r="AV162" s="7"/>
      <c r="AW162" s="21" t="str">
        <v>IanRush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Lions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Livpool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 x14ac:dyDescent="0.25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Livpool</v>
      </c>
      <c r="AU163" s="32">
        <v>0</v>
      </c>
      <c r="AV163" s="7"/>
      <c r="AW163" s="21" t="str">
        <v>Lions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Livpool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LUFCMOT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 x14ac:dyDescent="0.25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LUFCMOT</v>
      </c>
      <c r="AU164" s="32">
        <v>0</v>
      </c>
      <c r="AV164" s="7"/>
      <c r="AW164" s="21" t="str">
        <v>Livpool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LUFCMOT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Malthe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 x14ac:dyDescent="0.25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LUFCMOT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Malthe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McCoist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 x14ac:dyDescent="0.25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Malthe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McCoist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MFP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 x14ac:dyDescent="0.25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McCoist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MFP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Nielsen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 x14ac:dyDescent="0.25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MFP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Nielsen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Piquet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 x14ac:dyDescent="0.25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Nielsen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Piquet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Sergio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 x14ac:dyDescent="0.25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Piquet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Sergio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SPVK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 x14ac:dyDescent="0.25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Sergio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SPVK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Tynde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 x14ac:dyDescent="0.25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SPVK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Tynde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Watson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 x14ac:dyDescent="0.25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Tynde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Watson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2toNone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 x14ac:dyDescent="0.25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Watson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 x14ac:dyDescent="0.25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2toNone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 x14ac:dyDescent="0.25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Barca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 x14ac:dyDescent="0.25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brula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 x14ac:dyDescent="0.25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Galway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 x14ac:dyDescent="0.25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Hede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 x14ac:dyDescent="0.25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Jesper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 x14ac:dyDescent="0.25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Kudsken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 x14ac:dyDescent="0.25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Laplace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 x14ac:dyDescent="0.25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LPHJ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 x14ac:dyDescent="0.25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Lucky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 x14ac:dyDescent="0.25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Magpies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 x14ac:dyDescent="0.25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Murer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 x14ac:dyDescent="0.25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Nuser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 x14ac:dyDescent="0.25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Randers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 x14ac:dyDescent="0.25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 x14ac:dyDescent="0.25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 x14ac:dyDescent="0.25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 x14ac:dyDescent="0.25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 x14ac:dyDescent="0.25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 x14ac:dyDescent="0.25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BE1" zoomScale="55" zoomScaleNormal="55" workbookViewId="0">
      <selection activeCell="BV6" sqref="BV6"/>
    </sheetView>
  </sheetViews>
  <sheetFormatPr defaultColWidth="8.85546875" defaultRowHeight="15" x14ac:dyDescent="0.2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 x14ac:dyDescent="0.4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 x14ac:dyDescent="0.3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 x14ac:dyDescent="0.25">
      <c r="A3"/>
      <c r="B3" s="232" t="s">
        <v>71</v>
      </c>
      <c r="C3" s="233"/>
      <c r="D3" s="234"/>
      <c r="E3" s="235"/>
      <c r="F3" s="228" t="s">
        <v>71</v>
      </c>
      <c r="G3" s="229"/>
      <c r="H3" s="229"/>
      <c r="I3" s="230"/>
      <c r="J3" s="225" t="s">
        <v>71</v>
      </c>
      <c r="K3" s="226"/>
      <c r="L3" s="226"/>
      <c r="M3" s="227"/>
      <c r="N3" s="236" t="s">
        <v>71</v>
      </c>
      <c r="O3" s="229"/>
      <c r="P3" s="229"/>
      <c r="Q3" s="230"/>
      <c r="R3" s="225" t="s">
        <v>71</v>
      </c>
      <c r="S3" s="226"/>
      <c r="T3" s="226"/>
      <c r="U3" s="227"/>
      <c r="V3" s="228" t="s">
        <v>71</v>
      </c>
      <c r="W3" s="229"/>
      <c r="X3" s="229"/>
      <c r="Y3" s="230"/>
      <c r="Z3" s="225" t="s">
        <v>71</v>
      </c>
      <c r="AA3" s="226"/>
      <c r="AB3" s="226"/>
      <c r="AC3" s="227"/>
      <c r="AD3" s="228" t="s">
        <v>71</v>
      </c>
      <c r="AE3" s="229"/>
      <c r="AF3" s="229"/>
      <c r="AG3" s="230"/>
      <c r="AH3" s="225" t="s">
        <v>71</v>
      </c>
      <c r="AI3" s="226"/>
      <c r="AJ3" s="226"/>
      <c r="AK3" s="227"/>
      <c r="AL3" s="228" t="s">
        <v>71</v>
      </c>
      <c r="AM3" s="229"/>
      <c r="AN3" s="229"/>
      <c r="AO3" s="230"/>
      <c r="AP3" s="225" t="s">
        <v>71</v>
      </c>
      <c r="AQ3" s="226"/>
      <c r="AR3" s="226"/>
      <c r="AS3" s="227"/>
      <c r="AT3" s="228" t="s">
        <v>71</v>
      </c>
      <c r="AU3" s="229"/>
      <c r="AV3" s="229"/>
      <c r="AW3" s="230"/>
      <c r="AX3" s="225" t="s">
        <v>71</v>
      </c>
      <c r="AY3" s="226"/>
      <c r="AZ3" s="226"/>
      <c r="BA3" s="227"/>
      <c r="BB3" s="228" t="s">
        <v>71</v>
      </c>
      <c r="BC3" s="229"/>
      <c r="BD3" s="229"/>
      <c r="BE3" s="230"/>
      <c r="BF3" s="225" t="s">
        <v>71</v>
      </c>
      <c r="BG3" s="226"/>
      <c r="BH3" s="226"/>
      <c r="BI3" s="227"/>
      <c r="BJ3" s="228" t="s">
        <v>71</v>
      </c>
      <c r="BK3" s="229"/>
      <c r="BL3" s="229"/>
      <c r="BM3" s="230"/>
      <c r="BN3" s="225" t="s">
        <v>71</v>
      </c>
      <c r="BO3" s="226"/>
      <c r="BP3" s="226"/>
      <c r="BQ3" s="227"/>
      <c r="BR3" s="228" t="s">
        <v>71</v>
      </c>
      <c r="BS3" s="229"/>
      <c r="BT3" s="229"/>
      <c r="BU3" s="230"/>
      <c r="BV3" s="225" t="s">
        <v>71</v>
      </c>
      <c r="BW3" s="226"/>
      <c r="BX3" s="226"/>
      <c r="BY3" s="227"/>
      <c r="BZ3" s="228" t="s">
        <v>71</v>
      </c>
      <c r="CA3" s="229"/>
      <c r="CB3" s="229"/>
      <c r="CC3" s="230"/>
      <c r="CD3" s="225" t="s">
        <v>71</v>
      </c>
      <c r="CE3" s="226"/>
      <c r="CF3" s="226"/>
      <c r="CG3" s="227"/>
      <c r="CH3" s="228" t="s">
        <v>71</v>
      </c>
      <c r="CI3" s="229"/>
      <c r="CJ3" s="229"/>
      <c r="CK3" s="230"/>
      <c r="CL3" s="225" t="s">
        <v>71</v>
      </c>
      <c r="CM3" s="226"/>
      <c r="CN3" s="226"/>
      <c r="CO3" s="227"/>
      <c r="CP3" s="228" t="s">
        <v>71</v>
      </c>
      <c r="CQ3" s="229"/>
      <c r="CR3" s="229"/>
      <c r="CS3" s="230"/>
      <c r="CT3" s="225" t="s">
        <v>71</v>
      </c>
      <c r="CU3" s="226"/>
      <c r="CV3" s="226"/>
      <c r="CW3" s="227"/>
      <c r="CX3" s="228" t="s">
        <v>71</v>
      </c>
      <c r="CY3" s="229"/>
      <c r="CZ3" s="229"/>
      <c r="DA3" s="230"/>
      <c r="DB3" s="225" t="s">
        <v>71</v>
      </c>
      <c r="DC3" s="226"/>
      <c r="DD3" s="226"/>
      <c r="DE3" s="227"/>
      <c r="DF3" s="228" t="s">
        <v>71</v>
      </c>
      <c r="DG3" s="229"/>
      <c r="DH3" s="229"/>
      <c r="DI3" s="230"/>
      <c r="DJ3" s="225" t="s">
        <v>71</v>
      </c>
      <c r="DK3" s="226"/>
      <c r="DL3" s="226"/>
      <c r="DM3" s="227"/>
      <c r="DN3" s="228" t="s">
        <v>71</v>
      </c>
      <c r="DO3" s="229"/>
      <c r="DP3" s="229"/>
      <c r="DQ3" s="230"/>
      <c r="DR3" s="225" t="s">
        <v>71</v>
      </c>
      <c r="DS3" s="226"/>
      <c r="DT3" s="226"/>
      <c r="DU3" s="227"/>
      <c r="DV3" s="228" t="s">
        <v>71</v>
      </c>
      <c r="DW3" s="229"/>
      <c r="DX3" s="229"/>
      <c r="DY3" s="230"/>
      <c r="DZ3" s="225" t="s">
        <v>71</v>
      </c>
      <c r="EA3" s="226"/>
      <c r="EB3" s="226"/>
      <c r="EC3" s="227"/>
      <c r="ED3" s="228" t="s">
        <v>71</v>
      </c>
      <c r="EE3" s="229"/>
      <c r="EF3" s="229"/>
      <c r="EG3" s="230"/>
      <c r="EH3" s="225" t="s">
        <v>71</v>
      </c>
      <c r="EI3" s="226"/>
      <c r="EJ3" s="226"/>
      <c r="EK3" s="227"/>
      <c r="EL3" s="228" t="s">
        <v>71</v>
      </c>
      <c r="EM3" s="229"/>
      <c r="EN3" s="229"/>
      <c r="EO3" s="230"/>
      <c r="EP3" s="225" t="s">
        <v>71</v>
      </c>
      <c r="EQ3" s="226"/>
      <c r="ER3" s="226"/>
      <c r="ES3" s="227"/>
      <c r="ET3" s="228" t="s">
        <v>71</v>
      </c>
      <c r="EU3" s="229"/>
      <c r="EV3" s="229"/>
      <c r="EW3" s="230"/>
      <c r="EX3" s="225" t="s">
        <v>71</v>
      </c>
      <c r="EY3" s="226"/>
      <c r="EZ3" s="226"/>
      <c r="FA3" s="227"/>
      <c r="FB3" s="228" t="s">
        <v>71</v>
      </c>
      <c r="FC3" s="229"/>
      <c r="FD3" s="229"/>
      <c r="FE3" s="230"/>
      <c r="FF3" s="225" t="s">
        <v>71</v>
      </c>
      <c r="FG3" s="226"/>
      <c r="FH3" s="226"/>
      <c r="FI3" s="227"/>
      <c r="FJ3" s="228" t="s">
        <v>71</v>
      </c>
      <c r="FK3" s="229"/>
      <c r="FL3" s="229"/>
      <c r="FM3" s="230"/>
      <c r="FN3" s="225" t="s">
        <v>71</v>
      </c>
      <c r="FO3" s="226"/>
      <c r="FP3" s="226"/>
      <c r="FQ3" s="227"/>
      <c r="FR3" s="228" t="s">
        <v>71</v>
      </c>
      <c r="FS3" s="229"/>
      <c r="FT3" s="229"/>
      <c r="FU3" s="230"/>
      <c r="FV3" s="225" t="s">
        <v>71</v>
      </c>
      <c r="FW3" s="226"/>
      <c r="FX3" s="226"/>
      <c r="FY3" s="227"/>
      <c r="FZ3" s="228" t="s">
        <v>71</v>
      </c>
      <c r="GA3" s="229"/>
      <c r="GB3" s="229"/>
      <c r="GC3" s="230"/>
      <c r="GD3" s="225" t="s">
        <v>71</v>
      </c>
      <c r="GE3" s="226"/>
      <c r="GF3" s="226"/>
      <c r="GG3" s="227"/>
      <c r="GH3" s="228" t="s">
        <v>71</v>
      </c>
      <c r="GI3" s="229"/>
      <c r="GJ3" s="229"/>
      <c r="GK3" s="230"/>
      <c r="GL3" s="225" t="s">
        <v>71</v>
      </c>
      <c r="GM3" s="226"/>
      <c r="GN3" s="226"/>
      <c r="GO3" s="227"/>
      <c r="GP3" s="228" t="s">
        <v>71</v>
      </c>
      <c r="GQ3" s="229"/>
      <c r="GR3" s="229"/>
      <c r="GS3" s="230"/>
      <c r="GT3" s="225" t="s">
        <v>71</v>
      </c>
      <c r="GU3" s="226"/>
      <c r="GV3" s="226"/>
      <c r="GW3" s="227"/>
      <c r="GX3" s="228" t="s">
        <v>71</v>
      </c>
      <c r="GY3" s="229"/>
      <c r="GZ3" s="229"/>
      <c r="HA3" s="231"/>
      <c r="HB3" s="225" t="s">
        <v>71</v>
      </c>
      <c r="HC3" s="226"/>
      <c r="HD3" s="226"/>
      <c r="HE3" s="227"/>
      <c r="HF3" s="104"/>
      <c r="HG3" s="40"/>
    </row>
    <row r="4" spans="1:215" ht="14.45" customHeight="1" x14ac:dyDescent="0.25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43" t="s">
        <v>72</v>
      </c>
      <c r="AF4" s="244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37" t="s">
        <v>72</v>
      </c>
      <c r="CN4" s="238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41" t="s">
        <v>72</v>
      </c>
      <c r="EV4" s="242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39" t="s">
        <v>72</v>
      </c>
      <c r="HD4" s="240"/>
      <c r="HE4" s="94">
        <v>53</v>
      </c>
      <c r="HF4" s="46"/>
    </row>
    <row r="5" spans="1:215" s="43" customFormat="1" ht="14.45" customHeight="1" thickBot="1" x14ac:dyDescent="0.3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 x14ac:dyDescent="0.25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 x14ac:dyDescent="0.25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20</v>
      </c>
      <c r="BM7" s="103">
        <v>140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140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140</v>
      </c>
      <c r="BV7" s="145">
        <f t="shared" ref="BV7" si="16">IF(BY7&lt;&gt;BY6,2,BV6)</f>
        <v>2</v>
      </c>
      <c r="BW7" s="85" t="str">
        <v>2toNone</v>
      </c>
      <c r="BX7" s="85">
        <v>60</v>
      </c>
      <c r="BY7" s="89">
        <v>150</v>
      </c>
      <c r="BZ7" s="146">
        <f t="shared" ref="BZ7" si="17">IF(CC7&lt;&gt;CC6,2,BZ6)</f>
        <v>2</v>
      </c>
      <c r="CA7" s="75" t="str">
        <v>2toNone</v>
      </c>
      <c r="CB7" s="75">
        <v>0</v>
      </c>
      <c r="CC7" s="103">
        <v>150</v>
      </c>
      <c r="CD7" s="145">
        <f t="shared" ref="CD7" si="18">IF(CG7&lt;&gt;CG6,2,CD6)</f>
        <v>2</v>
      </c>
      <c r="CE7" s="85" t="str">
        <v>2toNone</v>
      </c>
      <c r="CF7" s="85">
        <v>0</v>
      </c>
      <c r="CG7" s="89">
        <v>150</v>
      </c>
      <c r="CH7" s="146">
        <f t="shared" ref="CH7" si="19">IF(CK7&lt;&gt;CK6,2,CH6)</f>
        <v>2</v>
      </c>
      <c r="CI7" s="75" t="str">
        <v>2toNone</v>
      </c>
      <c r="CJ7" s="75">
        <v>0</v>
      </c>
      <c r="CK7" s="103">
        <v>150</v>
      </c>
      <c r="CL7" s="145">
        <f t="shared" ref="CL7" si="20">IF(CO7&lt;&gt;CO6,2,CL6)</f>
        <v>2</v>
      </c>
      <c r="CM7" s="85" t="str">
        <v>2toNone</v>
      </c>
      <c r="CN7" s="85">
        <v>0</v>
      </c>
      <c r="CO7" s="89">
        <v>150</v>
      </c>
      <c r="CP7" s="146">
        <f t="shared" ref="CP7" si="21">IF(CS7&lt;&gt;CS6,2,CP6)</f>
        <v>2</v>
      </c>
      <c r="CQ7" s="75" t="str">
        <v>2toNone</v>
      </c>
      <c r="CR7" s="75">
        <v>0</v>
      </c>
      <c r="CS7" s="103">
        <v>150</v>
      </c>
      <c r="CT7" s="145">
        <f t="shared" ref="CT7" si="22">IF(CW7&lt;&gt;CW6,2,CT6)</f>
        <v>2</v>
      </c>
      <c r="CU7" s="85" t="str">
        <v>2toNone</v>
      </c>
      <c r="CV7" s="85">
        <v>0</v>
      </c>
      <c r="CW7" s="89">
        <v>150</v>
      </c>
      <c r="CX7" s="146">
        <f t="shared" ref="CX7" si="23">IF(DA7&lt;&gt;DA6,2,CX6)</f>
        <v>2</v>
      </c>
      <c r="CY7" s="75" t="str">
        <v>2toNone</v>
      </c>
      <c r="CZ7" s="75">
        <v>0</v>
      </c>
      <c r="DA7" s="103">
        <v>150</v>
      </c>
      <c r="DB7" s="145">
        <f t="shared" ref="DB7" si="24">IF(DE7&lt;&gt;DE6,2,DB6)</f>
        <v>2</v>
      </c>
      <c r="DC7" s="85" t="str">
        <v>2toNone</v>
      </c>
      <c r="DD7" s="85">
        <v>0</v>
      </c>
      <c r="DE7" s="89">
        <v>150</v>
      </c>
      <c r="DF7" s="146">
        <f t="shared" ref="DF7" si="25">IF(DI7&lt;&gt;DI6,2,DF6)</f>
        <v>2</v>
      </c>
      <c r="DG7" s="75" t="str">
        <v>2toNone</v>
      </c>
      <c r="DH7" s="75">
        <v>0</v>
      </c>
      <c r="DI7" s="103">
        <v>150</v>
      </c>
      <c r="DJ7" s="145">
        <f t="shared" ref="DJ7" si="26">IF(DM7&lt;&gt;DM6,2,DJ6)</f>
        <v>2</v>
      </c>
      <c r="DK7" s="85" t="str">
        <v>2toNone</v>
      </c>
      <c r="DL7" s="85">
        <v>0</v>
      </c>
      <c r="DM7" s="89">
        <v>150</v>
      </c>
      <c r="DN7" s="146">
        <f t="shared" ref="DN7" si="27">IF(DQ7&lt;&gt;DQ6,2,DN6)</f>
        <v>2</v>
      </c>
      <c r="DO7" s="75" t="str">
        <v>2toNone</v>
      </c>
      <c r="DP7" s="75">
        <v>0</v>
      </c>
      <c r="DQ7" s="103">
        <v>150</v>
      </c>
      <c r="DR7" s="145">
        <f t="shared" ref="DR7" si="28">IF(DU7&lt;&gt;DU6,2,DR6)</f>
        <v>2</v>
      </c>
      <c r="DS7" s="85" t="str">
        <v>2toNone</v>
      </c>
      <c r="DT7" s="85">
        <v>0</v>
      </c>
      <c r="DU7" s="89">
        <v>150</v>
      </c>
      <c r="DV7" s="146">
        <f t="shared" ref="DV7" si="29">IF(DY7&lt;&gt;DY6,2,DV6)</f>
        <v>2</v>
      </c>
      <c r="DW7" s="75" t="str">
        <v>2toNone</v>
      </c>
      <c r="DX7" s="75">
        <v>0</v>
      </c>
      <c r="DY7" s="103">
        <v>150</v>
      </c>
      <c r="DZ7" s="145">
        <f t="shared" ref="DZ7" si="30">IF(EC7&lt;&gt;EC6,2,DZ6)</f>
        <v>2</v>
      </c>
      <c r="EA7" s="85" t="str">
        <v>2toNone</v>
      </c>
      <c r="EB7" s="85">
        <v>0</v>
      </c>
      <c r="EC7" s="89">
        <v>150</v>
      </c>
      <c r="ED7" s="146">
        <f t="shared" ref="ED7" si="31">IF(EG7&lt;&gt;EG6,2,ED6)</f>
        <v>2</v>
      </c>
      <c r="EE7" s="75" t="str">
        <v>2toNone</v>
      </c>
      <c r="EF7" s="75">
        <v>0</v>
      </c>
      <c r="EG7" s="103">
        <v>150</v>
      </c>
      <c r="EH7" s="145">
        <f t="shared" ref="EH7" si="32">IF(EK7&lt;&gt;EK6,2,EH6)</f>
        <v>2</v>
      </c>
      <c r="EI7" s="85" t="str">
        <v>2toNone</v>
      </c>
      <c r="EJ7" s="85">
        <v>0</v>
      </c>
      <c r="EK7" s="89">
        <v>150</v>
      </c>
      <c r="EL7" s="146">
        <f t="shared" ref="EL7" si="33">IF(EO7&lt;&gt;EO6,2,EL6)</f>
        <v>2</v>
      </c>
      <c r="EM7" s="75" t="str">
        <v>2toNone</v>
      </c>
      <c r="EN7" s="75">
        <v>0</v>
      </c>
      <c r="EO7" s="103">
        <v>150</v>
      </c>
      <c r="EP7" s="145">
        <f t="shared" ref="EP7" si="34">IF(ES7&lt;&gt;ES6,2,EP6)</f>
        <v>2</v>
      </c>
      <c r="EQ7" s="85" t="str">
        <v>2toNone</v>
      </c>
      <c r="ER7" s="85">
        <v>0</v>
      </c>
      <c r="ES7" s="89">
        <v>150</v>
      </c>
      <c r="ET7" s="146">
        <f t="shared" ref="ET7" si="35">IF(EW7&lt;&gt;EW6,2,ET6)</f>
        <v>2</v>
      </c>
      <c r="EU7" s="75" t="str">
        <v>2toNone</v>
      </c>
      <c r="EV7" s="75">
        <v>0</v>
      </c>
      <c r="EW7" s="103">
        <v>150</v>
      </c>
      <c r="EX7" s="145">
        <f t="shared" ref="EX7" si="36">IF(FA7&lt;&gt;FA6,2,EX6)</f>
        <v>2</v>
      </c>
      <c r="EY7" s="85" t="str">
        <v>2toNone</v>
      </c>
      <c r="EZ7" s="85">
        <v>0</v>
      </c>
      <c r="FA7" s="89">
        <v>150</v>
      </c>
      <c r="FB7" s="146">
        <f t="shared" ref="FB7" si="37">IF(FE7&lt;&gt;FE6,2,FB6)</f>
        <v>2</v>
      </c>
      <c r="FC7" s="75" t="str">
        <v>2toNone</v>
      </c>
      <c r="FD7" s="75">
        <v>0</v>
      </c>
      <c r="FE7" s="103">
        <v>150</v>
      </c>
      <c r="FF7" s="145">
        <f t="shared" ref="FF7" si="38">IF(FI7&lt;&gt;FI6,2,FF6)</f>
        <v>2</v>
      </c>
      <c r="FG7" s="85" t="str">
        <v>2toNone</v>
      </c>
      <c r="FH7" s="85">
        <v>0</v>
      </c>
      <c r="FI7" s="89">
        <v>150</v>
      </c>
      <c r="FJ7" s="146">
        <f t="shared" ref="FJ7" si="39">IF(FM7&lt;&gt;FM6,2,FJ6)</f>
        <v>2</v>
      </c>
      <c r="FK7" s="75" t="str">
        <v>2toNone</v>
      </c>
      <c r="FL7" s="75">
        <v>0</v>
      </c>
      <c r="FM7" s="103">
        <v>150</v>
      </c>
      <c r="FN7" s="145">
        <f t="shared" ref="FN7" si="40">IF(FQ7&lt;&gt;FQ6,2,FN6)</f>
        <v>2</v>
      </c>
      <c r="FO7" s="85" t="str">
        <v>2toNone</v>
      </c>
      <c r="FP7" s="85">
        <v>0</v>
      </c>
      <c r="FQ7" s="89">
        <v>150</v>
      </c>
      <c r="FR7" s="146">
        <f t="shared" ref="FR7" si="41">IF(FU7&lt;&gt;FU6,2,FR6)</f>
        <v>2</v>
      </c>
      <c r="FS7" s="75" t="str">
        <v>2toNone</v>
      </c>
      <c r="FT7" s="75">
        <v>0</v>
      </c>
      <c r="FU7" s="103">
        <v>150</v>
      </c>
      <c r="FV7" s="145">
        <f>IF(FY7&lt;&gt;FY6,2,FV6)</f>
        <v>2</v>
      </c>
      <c r="FW7" s="85" t="str">
        <v>2toNone</v>
      </c>
      <c r="FX7" s="85">
        <v>0</v>
      </c>
      <c r="FY7" s="89">
        <v>150</v>
      </c>
      <c r="FZ7" s="146">
        <f>IF(GC7&lt;&gt;GC6,2,FZ6)</f>
        <v>2</v>
      </c>
      <c r="GA7" s="75" t="str">
        <v>2toNone</v>
      </c>
      <c r="GB7" s="75">
        <v>0</v>
      </c>
      <c r="GC7" s="103">
        <v>150</v>
      </c>
      <c r="GD7" s="145">
        <f>IF(GG7&lt;&gt;GG6,2,GD6)</f>
        <v>2</v>
      </c>
      <c r="GE7" s="85" t="str">
        <v>2toNone</v>
      </c>
      <c r="GF7" s="85">
        <v>0</v>
      </c>
      <c r="GG7" s="89">
        <v>150</v>
      </c>
      <c r="GH7" s="146">
        <f>IF(GK7&lt;&gt;GK6,2,GH6)</f>
        <v>2</v>
      </c>
      <c r="GI7" s="75" t="str">
        <v>2toNone</v>
      </c>
      <c r="GJ7" s="75">
        <v>0</v>
      </c>
      <c r="GK7" s="103">
        <v>150</v>
      </c>
      <c r="GL7" s="145">
        <f t="shared" ref="GL7" si="42">IF(GO7&lt;&gt;GO6,2,GL6)</f>
        <v>2</v>
      </c>
      <c r="GM7" s="85" t="str">
        <v>2toNone</v>
      </c>
      <c r="GN7" s="85">
        <v>0</v>
      </c>
      <c r="GO7" s="89">
        <v>150</v>
      </c>
      <c r="GP7" s="146">
        <f>IF(GS7&lt;&gt;GS6,2,GP6)</f>
        <v>2</v>
      </c>
      <c r="GQ7" s="75" t="str">
        <v>2toNone</v>
      </c>
      <c r="GR7" s="75">
        <v>0</v>
      </c>
      <c r="GS7" s="103">
        <v>150</v>
      </c>
      <c r="GT7" s="145">
        <f t="shared" ref="GT7" si="43">IF(GW7&lt;&gt;GW6,2,GT6)</f>
        <v>2</v>
      </c>
      <c r="GU7" s="85" t="str">
        <v>2toNone</v>
      </c>
      <c r="GV7" s="85">
        <v>0</v>
      </c>
      <c r="GW7" s="89">
        <v>150</v>
      </c>
      <c r="GX7" s="146">
        <f t="shared" ref="GX7" si="44">IF(HA7&lt;&gt;HA6,2,GX6)</f>
        <v>2</v>
      </c>
      <c r="GY7" s="75" t="str">
        <v>2toNone</v>
      </c>
      <c r="GZ7" s="75">
        <v>0</v>
      </c>
      <c r="HA7" s="78">
        <v>150</v>
      </c>
      <c r="HB7" s="145">
        <f t="shared" ref="HB7" si="45">IF(HE7&lt;&gt;HE6,2,HB6)</f>
        <v>2</v>
      </c>
      <c r="HC7" s="85" t="str">
        <v>2toNone</v>
      </c>
      <c r="HD7" s="85">
        <v>0</v>
      </c>
      <c r="HE7" s="89">
        <v>150</v>
      </c>
      <c r="HF7" s="46"/>
    </row>
    <row r="8" spans="1:215" s="43" customFormat="1" x14ac:dyDescent="0.25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Nemelig</v>
      </c>
      <c r="BX8" s="85">
        <v>0</v>
      </c>
      <c r="BY8" s="89">
        <v>140</v>
      </c>
      <c r="BZ8" s="146">
        <f t="shared" ref="BZ8" si="63">IF(CC8&lt;&gt;CC7,3,BZ7)</f>
        <v>3</v>
      </c>
      <c r="CA8" s="75" t="str">
        <v>Nemelig</v>
      </c>
      <c r="CB8" s="75">
        <v>0</v>
      </c>
      <c r="CC8" s="103">
        <v>140</v>
      </c>
      <c r="CD8" s="145">
        <f t="shared" ref="CD8" si="64">IF(CG8&lt;&gt;CG7,3,CD7)</f>
        <v>3</v>
      </c>
      <c r="CE8" s="85" t="str">
        <v>Nemelig</v>
      </c>
      <c r="CF8" s="85">
        <v>0</v>
      </c>
      <c r="CG8" s="89">
        <v>140</v>
      </c>
      <c r="CH8" s="146">
        <f t="shared" ref="CH8" si="65">IF(CK8&lt;&gt;CK7,3,CH7)</f>
        <v>3</v>
      </c>
      <c r="CI8" s="75" t="str">
        <v>Nemelig</v>
      </c>
      <c r="CJ8" s="75">
        <v>0</v>
      </c>
      <c r="CK8" s="103">
        <v>140</v>
      </c>
      <c r="CL8" s="145">
        <f t="shared" ref="CL8" si="66">IF(CO8&lt;&gt;CO7,3,CL7)</f>
        <v>3</v>
      </c>
      <c r="CM8" s="85" t="str">
        <v>Nemelig</v>
      </c>
      <c r="CN8" s="85">
        <v>0</v>
      </c>
      <c r="CO8" s="89">
        <v>140</v>
      </c>
      <c r="CP8" s="146">
        <f t="shared" ref="CP8" si="67">IF(CS8&lt;&gt;CS7,3,CP7)</f>
        <v>3</v>
      </c>
      <c r="CQ8" s="75" t="str">
        <v>Nemelig</v>
      </c>
      <c r="CR8" s="75">
        <v>0</v>
      </c>
      <c r="CS8" s="103">
        <v>140</v>
      </c>
      <c r="CT8" s="145">
        <f t="shared" ref="CT8" si="68">IF(CW8&lt;&gt;CW7,3,CT7)</f>
        <v>3</v>
      </c>
      <c r="CU8" s="85" t="str">
        <v>Nemelig</v>
      </c>
      <c r="CV8" s="85">
        <v>0</v>
      </c>
      <c r="CW8" s="89">
        <v>140</v>
      </c>
      <c r="CX8" s="146">
        <f t="shared" ref="CX8" si="69">IF(DA8&lt;&gt;DA7,3,CX7)</f>
        <v>3</v>
      </c>
      <c r="CY8" s="75" t="str">
        <v>Nemelig</v>
      </c>
      <c r="CZ8" s="75">
        <v>0</v>
      </c>
      <c r="DA8" s="103">
        <v>140</v>
      </c>
      <c r="DB8" s="145">
        <f t="shared" ref="DB8" si="70">IF(DE8&lt;&gt;DE7,3,DB7)</f>
        <v>3</v>
      </c>
      <c r="DC8" s="85" t="str">
        <v>Nemelig</v>
      </c>
      <c r="DD8" s="85">
        <v>0</v>
      </c>
      <c r="DE8" s="89">
        <v>140</v>
      </c>
      <c r="DF8" s="146">
        <f t="shared" ref="DF8" si="71">IF(DI8&lt;&gt;DI7,3,DF7)</f>
        <v>3</v>
      </c>
      <c r="DG8" s="75" t="str">
        <v>Nemelig</v>
      </c>
      <c r="DH8" s="75">
        <v>0</v>
      </c>
      <c r="DI8" s="103">
        <v>140</v>
      </c>
      <c r="DJ8" s="145">
        <f t="shared" ref="DJ8" si="72">IF(DM8&lt;&gt;DM7,3,DJ7)</f>
        <v>3</v>
      </c>
      <c r="DK8" s="85" t="str">
        <v>Nemelig</v>
      </c>
      <c r="DL8" s="85">
        <v>0</v>
      </c>
      <c r="DM8" s="89">
        <v>140</v>
      </c>
      <c r="DN8" s="146">
        <f t="shared" ref="DN8" si="73">IF(DQ8&lt;&gt;DQ7,3,DN7)</f>
        <v>3</v>
      </c>
      <c r="DO8" s="75" t="str">
        <v>Nemelig</v>
      </c>
      <c r="DP8" s="75">
        <v>0</v>
      </c>
      <c r="DQ8" s="103">
        <v>140</v>
      </c>
      <c r="DR8" s="145">
        <f t="shared" ref="DR8" si="74">IF(DU8&lt;&gt;DU7,3,DR7)</f>
        <v>3</v>
      </c>
      <c r="DS8" s="85" t="str">
        <v>Nemelig</v>
      </c>
      <c r="DT8" s="85">
        <v>0</v>
      </c>
      <c r="DU8" s="89">
        <v>140</v>
      </c>
      <c r="DV8" s="146">
        <f t="shared" ref="DV8" si="75">IF(DY8&lt;&gt;DY7,3,DV7)</f>
        <v>3</v>
      </c>
      <c r="DW8" s="75" t="str">
        <v>Nemelig</v>
      </c>
      <c r="DX8" s="75">
        <v>0</v>
      </c>
      <c r="DY8" s="103">
        <v>140</v>
      </c>
      <c r="DZ8" s="145">
        <f t="shared" ref="DZ8" si="76">IF(EC8&lt;&gt;EC7,3,DZ7)</f>
        <v>3</v>
      </c>
      <c r="EA8" s="85" t="str">
        <v>Nemelig</v>
      </c>
      <c r="EB8" s="85">
        <v>0</v>
      </c>
      <c r="EC8" s="89">
        <v>140</v>
      </c>
      <c r="ED8" s="146">
        <f t="shared" ref="ED8" si="77">IF(EG8&lt;&gt;EG7,3,ED7)</f>
        <v>3</v>
      </c>
      <c r="EE8" s="75" t="str">
        <v>Nemelig</v>
      </c>
      <c r="EF8" s="75">
        <v>0</v>
      </c>
      <c r="EG8" s="103">
        <v>140</v>
      </c>
      <c r="EH8" s="145">
        <f t="shared" ref="EH8" si="78">IF(EK8&lt;&gt;EK7,3,EH7)</f>
        <v>3</v>
      </c>
      <c r="EI8" s="85" t="str">
        <v>Nemelig</v>
      </c>
      <c r="EJ8" s="85">
        <v>0</v>
      </c>
      <c r="EK8" s="89">
        <v>140</v>
      </c>
      <c r="EL8" s="146">
        <f t="shared" ref="EL8" si="79">IF(EO8&lt;&gt;EO7,3,EL7)</f>
        <v>3</v>
      </c>
      <c r="EM8" s="75" t="str">
        <v>Nemelig</v>
      </c>
      <c r="EN8" s="75">
        <v>0</v>
      </c>
      <c r="EO8" s="103">
        <v>140</v>
      </c>
      <c r="EP8" s="145">
        <f t="shared" ref="EP8" si="80">IF(ES8&lt;&gt;ES7,3,EP7)</f>
        <v>3</v>
      </c>
      <c r="EQ8" s="85" t="str">
        <v>Nemelig</v>
      </c>
      <c r="ER8" s="85">
        <v>0</v>
      </c>
      <c r="ES8" s="89">
        <v>140</v>
      </c>
      <c r="ET8" s="146">
        <f t="shared" ref="ET8" si="81">IF(EW8&lt;&gt;EW7,3,ET7)</f>
        <v>3</v>
      </c>
      <c r="EU8" s="75" t="str">
        <v>Nemelig</v>
      </c>
      <c r="EV8" s="75">
        <v>0</v>
      </c>
      <c r="EW8" s="103">
        <v>140</v>
      </c>
      <c r="EX8" s="145">
        <f t="shared" ref="EX8" si="82">IF(FA8&lt;&gt;FA7,3,EX7)</f>
        <v>3</v>
      </c>
      <c r="EY8" s="85" t="str">
        <v>Nemelig</v>
      </c>
      <c r="EZ8" s="85">
        <v>0</v>
      </c>
      <c r="FA8" s="89">
        <v>140</v>
      </c>
      <c r="FB8" s="146">
        <f t="shared" ref="FB8" si="83">IF(FE8&lt;&gt;FE7,3,FB7)</f>
        <v>3</v>
      </c>
      <c r="FC8" s="75" t="str">
        <v>Nemelig</v>
      </c>
      <c r="FD8" s="75">
        <v>0</v>
      </c>
      <c r="FE8" s="103">
        <v>140</v>
      </c>
      <c r="FF8" s="145">
        <f t="shared" ref="FF8" si="84">IF(FI8&lt;&gt;FI7,3,FF7)</f>
        <v>3</v>
      </c>
      <c r="FG8" s="85" t="str">
        <v>Nemelig</v>
      </c>
      <c r="FH8" s="85">
        <v>0</v>
      </c>
      <c r="FI8" s="89">
        <v>140</v>
      </c>
      <c r="FJ8" s="146">
        <f t="shared" ref="FJ8" si="85">IF(FM8&lt;&gt;FM7,3,FJ7)</f>
        <v>3</v>
      </c>
      <c r="FK8" s="75" t="str">
        <v>Nemelig</v>
      </c>
      <c r="FL8" s="75">
        <v>0</v>
      </c>
      <c r="FM8" s="103">
        <v>140</v>
      </c>
      <c r="FN8" s="145">
        <f t="shared" ref="FN8" si="86">IF(FQ8&lt;&gt;FQ7,3,FN7)</f>
        <v>3</v>
      </c>
      <c r="FO8" s="85" t="str">
        <v>Nemelig</v>
      </c>
      <c r="FP8" s="85">
        <v>0</v>
      </c>
      <c r="FQ8" s="89">
        <v>140</v>
      </c>
      <c r="FR8" s="146">
        <f t="shared" ref="FR8" si="87">IF(FU8&lt;&gt;FU7,3,FR7)</f>
        <v>3</v>
      </c>
      <c r="FS8" s="75" t="str">
        <v>Nemelig</v>
      </c>
      <c r="FT8" s="75">
        <v>0</v>
      </c>
      <c r="FU8" s="103">
        <v>140</v>
      </c>
      <c r="FV8" s="145">
        <f>IF(FY8&lt;&gt;FY7,3,FV7)</f>
        <v>3</v>
      </c>
      <c r="FW8" s="85" t="str">
        <v>Nemelig</v>
      </c>
      <c r="FX8" s="85">
        <v>0</v>
      </c>
      <c r="FY8" s="89">
        <v>140</v>
      </c>
      <c r="FZ8" s="146">
        <f>IF(GC8&lt;&gt;GC7,3,FZ7)</f>
        <v>3</v>
      </c>
      <c r="GA8" s="75" t="str">
        <v>Nemelig</v>
      </c>
      <c r="GB8" s="75">
        <v>0</v>
      </c>
      <c r="GC8" s="103">
        <v>140</v>
      </c>
      <c r="GD8" s="145">
        <f>IF(GG8&lt;&gt;GG7,3,GD7)</f>
        <v>3</v>
      </c>
      <c r="GE8" s="85" t="str">
        <v>Nemelig</v>
      </c>
      <c r="GF8" s="85">
        <v>0</v>
      </c>
      <c r="GG8" s="89">
        <v>140</v>
      </c>
      <c r="GH8" s="146">
        <f>IF(GK8&lt;&gt;GK7,3,GH7)</f>
        <v>3</v>
      </c>
      <c r="GI8" s="75" t="str">
        <v>Nemelig</v>
      </c>
      <c r="GJ8" s="75">
        <v>0</v>
      </c>
      <c r="GK8" s="103">
        <v>140</v>
      </c>
      <c r="GL8" s="145">
        <f t="shared" ref="GL8" si="88">IF(GO8&lt;&gt;GO7,3,GL7)</f>
        <v>3</v>
      </c>
      <c r="GM8" s="85" t="str">
        <v>Nemelig</v>
      </c>
      <c r="GN8" s="85">
        <v>0</v>
      </c>
      <c r="GO8" s="89">
        <v>140</v>
      </c>
      <c r="GP8" s="146">
        <f>IF(GS8&lt;&gt;GS7,3,GP7)</f>
        <v>3</v>
      </c>
      <c r="GQ8" s="75" t="str">
        <v>Nemelig</v>
      </c>
      <c r="GR8" s="75">
        <v>0</v>
      </c>
      <c r="GS8" s="103">
        <v>140</v>
      </c>
      <c r="GT8" s="145">
        <f t="shared" ref="GT8" si="89">IF(GW8&lt;&gt;GW7,3,GT7)</f>
        <v>3</v>
      </c>
      <c r="GU8" s="85" t="str">
        <v>Nemelig</v>
      </c>
      <c r="GV8" s="85">
        <v>0</v>
      </c>
      <c r="GW8" s="89">
        <v>140</v>
      </c>
      <c r="GX8" s="146">
        <f t="shared" ref="GX8" si="90">IF(HA8&lt;&gt;HA7,3,GX7)</f>
        <v>3</v>
      </c>
      <c r="GY8" s="75" t="str">
        <v>Nemelig</v>
      </c>
      <c r="GZ8" s="75">
        <v>0</v>
      </c>
      <c r="HA8" s="78">
        <v>140</v>
      </c>
      <c r="HB8" s="145">
        <f t="shared" ref="HB8" si="91">IF(HE8&lt;&gt;HE7,3,HB7)</f>
        <v>3</v>
      </c>
      <c r="HC8" s="85" t="str">
        <v>Nemelig</v>
      </c>
      <c r="HD8" s="85">
        <v>0</v>
      </c>
      <c r="HE8" s="89">
        <v>140</v>
      </c>
      <c r="HF8" s="46"/>
    </row>
    <row r="9" spans="1:215" s="43" customFormat="1" x14ac:dyDescent="0.25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Anderup</v>
      </c>
      <c r="BL9" s="75">
        <v>20</v>
      </c>
      <c r="BM9" s="103">
        <v>80</v>
      </c>
      <c r="BN9" s="145">
        <f t="shared" ref="BN9" si="106">IF(BQ9&lt;&gt;BQ8,4,BN8)</f>
        <v>4</v>
      </c>
      <c r="BO9" s="85" t="str">
        <v>Anderup</v>
      </c>
      <c r="BP9" s="85">
        <v>0</v>
      </c>
      <c r="BQ9" s="89">
        <v>80</v>
      </c>
      <c r="BR9" s="146">
        <f t="shared" ref="BR9" si="107">IF(BU9&lt;&gt;BU8,4,BR8)</f>
        <v>4</v>
      </c>
      <c r="BS9" s="75" t="str">
        <v>Anderup</v>
      </c>
      <c r="BT9" s="75">
        <v>0</v>
      </c>
      <c r="BU9" s="103">
        <v>80</v>
      </c>
      <c r="BV9" s="145">
        <f t="shared" ref="BV9" si="108">IF(BY9&lt;&gt;BY8,4,BV8)</f>
        <v>4</v>
      </c>
      <c r="BW9" s="85" t="str">
        <v>Anderup</v>
      </c>
      <c r="BX9" s="85">
        <v>0</v>
      </c>
      <c r="BY9" s="89">
        <v>80</v>
      </c>
      <c r="BZ9" s="146">
        <f t="shared" ref="BZ9" si="109">IF(CC9&lt;&gt;CC8,4,BZ8)</f>
        <v>4</v>
      </c>
      <c r="CA9" s="75" t="str">
        <v>Anderup</v>
      </c>
      <c r="CB9" s="75">
        <v>0</v>
      </c>
      <c r="CC9" s="103">
        <v>80</v>
      </c>
      <c r="CD9" s="145">
        <f t="shared" ref="CD9" si="110">IF(CG9&lt;&gt;CG8,4,CD8)</f>
        <v>4</v>
      </c>
      <c r="CE9" s="85" t="str">
        <v>Anderup</v>
      </c>
      <c r="CF9" s="85">
        <v>0</v>
      </c>
      <c r="CG9" s="89">
        <v>80</v>
      </c>
      <c r="CH9" s="146">
        <f t="shared" ref="CH9" si="111">IF(CK9&lt;&gt;CK8,4,CH8)</f>
        <v>4</v>
      </c>
      <c r="CI9" s="75" t="str">
        <v>Anderup</v>
      </c>
      <c r="CJ9" s="75">
        <v>0</v>
      </c>
      <c r="CK9" s="103">
        <v>80</v>
      </c>
      <c r="CL9" s="145">
        <f t="shared" ref="CL9" si="112">IF(CO9&lt;&gt;CO8,4,CL8)</f>
        <v>4</v>
      </c>
      <c r="CM9" s="85" t="str">
        <v>Anderup</v>
      </c>
      <c r="CN9" s="85">
        <v>0</v>
      </c>
      <c r="CO9" s="89">
        <v>80</v>
      </c>
      <c r="CP9" s="146">
        <f t="shared" ref="CP9" si="113">IF(CS9&lt;&gt;CS8,4,CP8)</f>
        <v>4</v>
      </c>
      <c r="CQ9" s="75" t="str">
        <v>Anderup</v>
      </c>
      <c r="CR9" s="75">
        <v>0</v>
      </c>
      <c r="CS9" s="103">
        <v>80</v>
      </c>
      <c r="CT9" s="145">
        <f t="shared" ref="CT9" si="114">IF(CW9&lt;&gt;CW8,4,CT8)</f>
        <v>4</v>
      </c>
      <c r="CU9" s="85" t="str">
        <v>Anderup</v>
      </c>
      <c r="CV9" s="85">
        <v>0</v>
      </c>
      <c r="CW9" s="89">
        <v>80</v>
      </c>
      <c r="CX9" s="146">
        <f t="shared" ref="CX9" si="115">IF(DA9&lt;&gt;DA8,4,CX8)</f>
        <v>4</v>
      </c>
      <c r="CY9" s="75" t="str">
        <v>Anderup</v>
      </c>
      <c r="CZ9" s="75">
        <v>0</v>
      </c>
      <c r="DA9" s="103">
        <v>80</v>
      </c>
      <c r="DB9" s="145">
        <f t="shared" ref="DB9" si="116">IF(DE9&lt;&gt;DE8,4,DB8)</f>
        <v>4</v>
      </c>
      <c r="DC9" s="85" t="str">
        <v>Anderup</v>
      </c>
      <c r="DD9" s="85">
        <v>0</v>
      </c>
      <c r="DE9" s="89">
        <v>80</v>
      </c>
      <c r="DF9" s="146">
        <f t="shared" ref="DF9" si="117">IF(DI9&lt;&gt;DI8,4,DF8)</f>
        <v>4</v>
      </c>
      <c r="DG9" s="75" t="str">
        <v>Anderup</v>
      </c>
      <c r="DH9" s="75">
        <v>0</v>
      </c>
      <c r="DI9" s="103">
        <v>80</v>
      </c>
      <c r="DJ9" s="145">
        <f t="shared" ref="DJ9" si="118">IF(DM9&lt;&gt;DM8,4,DJ8)</f>
        <v>4</v>
      </c>
      <c r="DK9" s="85" t="str">
        <v>Anderup</v>
      </c>
      <c r="DL9" s="85">
        <v>0</v>
      </c>
      <c r="DM9" s="89">
        <v>80</v>
      </c>
      <c r="DN9" s="146">
        <f t="shared" ref="DN9" si="119">IF(DQ9&lt;&gt;DQ8,4,DN8)</f>
        <v>4</v>
      </c>
      <c r="DO9" s="75" t="str">
        <v>Anderup</v>
      </c>
      <c r="DP9" s="75">
        <v>0</v>
      </c>
      <c r="DQ9" s="103">
        <v>80</v>
      </c>
      <c r="DR9" s="145">
        <f t="shared" ref="DR9" si="120">IF(DU9&lt;&gt;DU8,4,DR8)</f>
        <v>4</v>
      </c>
      <c r="DS9" s="85" t="str">
        <v>Anderup</v>
      </c>
      <c r="DT9" s="85">
        <v>0</v>
      </c>
      <c r="DU9" s="89">
        <v>80</v>
      </c>
      <c r="DV9" s="146">
        <f t="shared" ref="DV9" si="121">IF(DY9&lt;&gt;DY8,4,DV8)</f>
        <v>4</v>
      </c>
      <c r="DW9" s="75" t="str">
        <v>Anderup</v>
      </c>
      <c r="DX9" s="75">
        <v>0</v>
      </c>
      <c r="DY9" s="103">
        <v>80</v>
      </c>
      <c r="DZ9" s="145">
        <f t="shared" ref="DZ9" si="122">IF(EC9&lt;&gt;EC8,4,DZ8)</f>
        <v>4</v>
      </c>
      <c r="EA9" s="85" t="str">
        <v>Anderup</v>
      </c>
      <c r="EB9" s="85">
        <v>0</v>
      </c>
      <c r="EC9" s="89">
        <v>80</v>
      </c>
      <c r="ED9" s="146">
        <f t="shared" ref="ED9" si="123">IF(EG9&lt;&gt;EG8,4,ED8)</f>
        <v>4</v>
      </c>
      <c r="EE9" s="75" t="str">
        <v>Anderup</v>
      </c>
      <c r="EF9" s="75">
        <v>0</v>
      </c>
      <c r="EG9" s="103">
        <v>80</v>
      </c>
      <c r="EH9" s="145">
        <f t="shared" ref="EH9" si="124">IF(EK9&lt;&gt;EK8,4,EH8)</f>
        <v>4</v>
      </c>
      <c r="EI9" s="85" t="str">
        <v>Anderup</v>
      </c>
      <c r="EJ9" s="85">
        <v>0</v>
      </c>
      <c r="EK9" s="89">
        <v>80</v>
      </c>
      <c r="EL9" s="146">
        <f t="shared" ref="EL9" si="125">IF(EO9&lt;&gt;EO8,4,EL8)</f>
        <v>4</v>
      </c>
      <c r="EM9" s="75" t="str">
        <v>Anderup</v>
      </c>
      <c r="EN9" s="75">
        <v>0</v>
      </c>
      <c r="EO9" s="103">
        <v>80</v>
      </c>
      <c r="EP9" s="145">
        <f t="shared" ref="EP9" si="126">IF(ES9&lt;&gt;ES8,4,EP8)</f>
        <v>4</v>
      </c>
      <c r="EQ9" s="85" t="str">
        <v>Anderup</v>
      </c>
      <c r="ER9" s="85">
        <v>0</v>
      </c>
      <c r="ES9" s="89">
        <v>80</v>
      </c>
      <c r="ET9" s="146">
        <f t="shared" ref="ET9" si="127">IF(EW9&lt;&gt;EW8,4,ET8)</f>
        <v>4</v>
      </c>
      <c r="EU9" s="75" t="str">
        <v>Anderup</v>
      </c>
      <c r="EV9" s="75">
        <v>0</v>
      </c>
      <c r="EW9" s="103">
        <v>80</v>
      </c>
      <c r="EX9" s="145">
        <f t="shared" ref="EX9" si="128">IF(FA9&lt;&gt;FA8,4,EX8)</f>
        <v>4</v>
      </c>
      <c r="EY9" s="85" t="str">
        <v>Anderup</v>
      </c>
      <c r="EZ9" s="85">
        <v>0</v>
      </c>
      <c r="FA9" s="89">
        <v>80</v>
      </c>
      <c r="FB9" s="146">
        <f t="shared" ref="FB9" si="129">IF(FE9&lt;&gt;FE8,4,FB8)</f>
        <v>4</v>
      </c>
      <c r="FC9" s="75" t="str">
        <v>Anderup</v>
      </c>
      <c r="FD9" s="75">
        <v>0</v>
      </c>
      <c r="FE9" s="103">
        <v>80</v>
      </c>
      <c r="FF9" s="145">
        <f t="shared" ref="FF9" si="130">IF(FI9&lt;&gt;FI8,4,FF8)</f>
        <v>4</v>
      </c>
      <c r="FG9" s="85" t="str">
        <v>Anderup</v>
      </c>
      <c r="FH9" s="85">
        <v>0</v>
      </c>
      <c r="FI9" s="89">
        <v>80</v>
      </c>
      <c r="FJ9" s="146">
        <f t="shared" ref="FJ9" si="131">IF(FM9&lt;&gt;FM8,4,FJ8)</f>
        <v>4</v>
      </c>
      <c r="FK9" s="75" t="str">
        <v>Anderup</v>
      </c>
      <c r="FL9" s="75">
        <v>0</v>
      </c>
      <c r="FM9" s="103">
        <v>80</v>
      </c>
      <c r="FN9" s="145">
        <f t="shared" ref="FN9" si="132">IF(FQ9&lt;&gt;FQ8,4,FN8)</f>
        <v>4</v>
      </c>
      <c r="FO9" s="85" t="str">
        <v>Anderup</v>
      </c>
      <c r="FP9" s="85">
        <v>0</v>
      </c>
      <c r="FQ9" s="89">
        <v>80</v>
      </c>
      <c r="FR9" s="146">
        <f t="shared" ref="FR9" si="133">IF(FU9&lt;&gt;FU8,4,FR8)</f>
        <v>4</v>
      </c>
      <c r="FS9" s="75" t="str">
        <v>Anderup</v>
      </c>
      <c r="FT9" s="75">
        <v>0</v>
      </c>
      <c r="FU9" s="103">
        <v>80</v>
      </c>
      <c r="FV9" s="145">
        <f>IF(FY9&lt;&gt;FY8,4,FV8)</f>
        <v>4</v>
      </c>
      <c r="FW9" s="85" t="str">
        <v>Anderup</v>
      </c>
      <c r="FX9" s="85">
        <v>0</v>
      </c>
      <c r="FY9" s="89">
        <v>80</v>
      </c>
      <c r="FZ9" s="146">
        <f>IF(GC9&lt;&gt;GC8,4,FZ8)</f>
        <v>4</v>
      </c>
      <c r="GA9" s="75" t="str">
        <v>Anderup</v>
      </c>
      <c r="GB9" s="75">
        <v>0</v>
      </c>
      <c r="GC9" s="103">
        <v>80</v>
      </c>
      <c r="GD9" s="145">
        <f>IF(GG9&lt;&gt;GG8,4,GD8)</f>
        <v>4</v>
      </c>
      <c r="GE9" s="85" t="str">
        <v>Anderup</v>
      </c>
      <c r="GF9" s="85">
        <v>0</v>
      </c>
      <c r="GG9" s="89">
        <v>80</v>
      </c>
      <c r="GH9" s="146">
        <f>IF(GK9&lt;&gt;GK8,4,GH8)</f>
        <v>4</v>
      </c>
      <c r="GI9" s="75" t="str">
        <v>Anderup</v>
      </c>
      <c r="GJ9" s="75">
        <v>0</v>
      </c>
      <c r="GK9" s="103">
        <v>80</v>
      </c>
      <c r="GL9" s="145">
        <f t="shared" ref="GL9" si="134">IF(GO9&lt;&gt;GO8,4,GL8)</f>
        <v>4</v>
      </c>
      <c r="GM9" s="85" t="str">
        <v>Anderup</v>
      </c>
      <c r="GN9" s="85">
        <v>0</v>
      </c>
      <c r="GO9" s="89">
        <v>80</v>
      </c>
      <c r="GP9" s="146">
        <f>IF(GS9&lt;&gt;GS8,4,GP8)</f>
        <v>4</v>
      </c>
      <c r="GQ9" s="75" t="str">
        <v>Anderup</v>
      </c>
      <c r="GR9" s="75">
        <v>0</v>
      </c>
      <c r="GS9" s="103">
        <v>80</v>
      </c>
      <c r="GT9" s="145">
        <f t="shared" ref="GT9" si="135">IF(GW9&lt;&gt;GW8,4,GT8)</f>
        <v>4</v>
      </c>
      <c r="GU9" s="85" t="str">
        <v>Anderup</v>
      </c>
      <c r="GV9" s="85">
        <v>0</v>
      </c>
      <c r="GW9" s="89">
        <v>80</v>
      </c>
      <c r="GX9" s="146">
        <f t="shared" ref="GX9" si="136">IF(HA9&lt;&gt;HA8,4,GX8)</f>
        <v>4</v>
      </c>
      <c r="GY9" s="75" t="str">
        <v>Anderup</v>
      </c>
      <c r="GZ9" s="75">
        <v>0</v>
      </c>
      <c r="HA9" s="78">
        <v>80</v>
      </c>
      <c r="HB9" s="145">
        <f t="shared" ref="HB9" si="137">IF(HE9&lt;&gt;HE8,4,HB8)</f>
        <v>4</v>
      </c>
      <c r="HC9" s="85" t="str">
        <v>Anderup</v>
      </c>
      <c r="HD9" s="85">
        <v>0</v>
      </c>
      <c r="HE9" s="89">
        <v>80</v>
      </c>
      <c r="HF9" s="46"/>
    </row>
    <row r="10" spans="1:215" s="43" customFormat="1" x14ac:dyDescent="0.25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5</v>
      </c>
      <c r="BK10" s="75" t="str">
        <v>Flinca</v>
      </c>
      <c r="BL10" s="75">
        <v>0</v>
      </c>
      <c r="BM10" s="103">
        <v>60</v>
      </c>
      <c r="BN10" s="145">
        <f t="shared" ref="BN10" si="152">IF(BQ10&lt;&gt;BQ9,5,BN9)</f>
        <v>5</v>
      </c>
      <c r="BO10" s="85" t="str">
        <v>Derby</v>
      </c>
      <c r="BP10" s="85">
        <v>60</v>
      </c>
      <c r="BQ10" s="89">
        <v>60</v>
      </c>
      <c r="BR10" s="146">
        <f t="shared" ref="BR10" si="153">IF(BU10&lt;&gt;BU9,5,BR9)</f>
        <v>5</v>
      </c>
      <c r="BS10" s="75" t="str">
        <v>Derby</v>
      </c>
      <c r="BT10" s="75">
        <v>0</v>
      </c>
      <c r="BU10" s="103">
        <v>60</v>
      </c>
      <c r="BV10" s="145">
        <f t="shared" ref="BV10" si="154">IF(BY10&lt;&gt;BY9,5,BV9)</f>
        <v>5</v>
      </c>
      <c r="BW10" s="85" t="str">
        <v>Derby</v>
      </c>
      <c r="BX10" s="85">
        <v>0</v>
      </c>
      <c r="BY10" s="89">
        <v>60</v>
      </c>
      <c r="BZ10" s="146">
        <f t="shared" ref="BZ10" si="155">IF(CC10&lt;&gt;CC9,5,BZ9)</f>
        <v>5</v>
      </c>
      <c r="CA10" s="75" t="str">
        <v>Derby</v>
      </c>
      <c r="CB10" s="75">
        <v>0</v>
      </c>
      <c r="CC10" s="103">
        <v>60</v>
      </c>
      <c r="CD10" s="145">
        <f t="shared" ref="CD10" si="156">IF(CG10&lt;&gt;CG9,5,CD9)</f>
        <v>5</v>
      </c>
      <c r="CE10" s="85" t="str">
        <v>Derby</v>
      </c>
      <c r="CF10" s="85">
        <v>0</v>
      </c>
      <c r="CG10" s="89">
        <v>60</v>
      </c>
      <c r="CH10" s="146">
        <f t="shared" ref="CH10" si="157">IF(CK10&lt;&gt;CK9,5,CH9)</f>
        <v>5</v>
      </c>
      <c r="CI10" s="75" t="str">
        <v>Derby</v>
      </c>
      <c r="CJ10" s="75">
        <v>0</v>
      </c>
      <c r="CK10" s="103">
        <v>60</v>
      </c>
      <c r="CL10" s="145">
        <f t="shared" ref="CL10" si="158">IF(CO10&lt;&gt;CO9,5,CL9)</f>
        <v>5</v>
      </c>
      <c r="CM10" s="85" t="str">
        <v>Derby</v>
      </c>
      <c r="CN10" s="85">
        <v>0</v>
      </c>
      <c r="CO10" s="89">
        <v>60</v>
      </c>
      <c r="CP10" s="146">
        <f t="shared" ref="CP10" si="159">IF(CS10&lt;&gt;CS9,5,CP9)</f>
        <v>5</v>
      </c>
      <c r="CQ10" s="75" t="str">
        <v>Derby</v>
      </c>
      <c r="CR10" s="75">
        <v>0</v>
      </c>
      <c r="CS10" s="103">
        <v>60</v>
      </c>
      <c r="CT10" s="145">
        <f t="shared" ref="CT10" si="160">IF(CW10&lt;&gt;CW9,5,CT9)</f>
        <v>5</v>
      </c>
      <c r="CU10" s="85" t="str">
        <v>Derby</v>
      </c>
      <c r="CV10" s="85">
        <v>0</v>
      </c>
      <c r="CW10" s="89">
        <v>60</v>
      </c>
      <c r="CX10" s="146">
        <f t="shared" ref="CX10" si="161">IF(DA10&lt;&gt;DA9,5,CX9)</f>
        <v>5</v>
      </c>
      <c r="CY10" s="75" t="str">
        <v>Derby</v>
      </c>
      <c r="CZ10" s="75">
        <v>0</v>
      </c>
      <c r="DA10" s="103">
        <v>60</v>
      </c>
      <c r="DB10" s="145">
        <f t="shared" ref="DB10" si="162">IF(DE10&lt;&gt;DE9,5,DB9)</f>
        <v>5</v>
      </c>
      <c r="DC10" s="85" t="str">
        <v>Derby</v>
      </c>
      <c r="DD10" s="85">
        <v>0</v>
      </c>
      <c r="DE10" s="89">
        <v>60</v>
      </c>
      <c r="DF10" s="146">
        <f t="shared" ref="DF10" si="163">IF(DI10&lt;&gt;DI9,5,DF9)</f>
        <v>5</v>
      </c>
      <c r="DG10" s="75" t="str">
        <v>Derby</v>
      </c>
      <c r="DH10" s="75">
        <v>0</v>
      </c>
      <c r="DI10" s="103">
        <v>60</v>
      </c>
      <c r="DJ10" s="145">
        <f t="shared" ref="DJ10" si="164">IF(DM10&lt;&gt;DM9,5,DJ9)</f>
        <v>5</v>
      </c>
      <c r="DK10" s="85" t="str">
        <v>Derby</v>
      </c>
      <c r="DL10" s="85">
        <v>0</v>
      </c>
      <c r="DM10" s="89">
        <v>60</v>
      </c>
      <c r="DN10" s="146">
        <f t="shared" ref="DN10" si="165">IF(DQ10&lt;&gt;DQ9,5,DN9)</f>
        <v>5</v>
      </c>
      <c r="DO10" s="75" t="str">
        <v>Derby</v>
      </c>
      <c r="DP10" s="75">
        <v>0</v>
      </c>
      <c r="DQ10" s="103">
        <v>60</v>
      </c>
      <c r="DR10" s="145">
        <f t="shared" ref="DR10" si="166">IF(DU10&lt;&gt;DU9,5,DR9)</f>
        <v>5</v>
      </c>
      <c r="DS10" s="85" t="str">
        <v>Derby</v>
      </c>
      <c r="DT10" s="85">
        <v>0</v>
      </c>
      <c r="DU10" s="89">
        <v>60</v>
      </c>
      <c r="DV10" s="146">
        <f t="shared" ref="DV10" si="167">IF(DY10&lt;&gt;DY9,5,DV9)</f>
        <v>5</v>
      </c>
      <c r="DW10" s="75" t="str">
        <v>Derby</v>
      </c>
      <c r="DX10" s="75">
        <v>0</v>
      </c>
      <c r="DY10" s="103">
        <v>60</v>
      </c>
      <c r="DZ10" s="145">
        <f t="shared" ref="DZ10" si="168">IF(EC10&lt;&gt;EC9,5,DZ9)</f>
        <v>5</v>
      </c>
      <c r="EA10" s="85" t="str">
        <v>Derby</v>
      </c>
      <c r="EB10" s="85">
        <v>0</v>
      </c>
      <c r="EC10" s="89">
        <v>60</v>
      </c>
      <c r="ED10" s="146">
        <f t="shared" ref="ED10" si="169">IF(EG10&lt;&gt;EG9,5,ED9)</f>
        <v>5</v>
      </c>
      <c r="EE10" s="75" t="str">
        <v>Derby</v>
      </c>
      <c r="EF10" s="75">
        <v>0</v>
      </c>
      <c r="EG10" s="103">
        <v>60</v>
      </c>
      <c r="EH10" s="145">
        <f t="shared" ref="EH10" si="170">IF(EK10&lt;&gt;EK9,5,EH9)</f>
        <v>5</v>
      </c>
      <c r="EI10" s="85" t="str">
        <v>Derby</v>
      </c>
      <c r="EJ10" s="85">
        <v>0</v>
      </c>
      <c r="EK10" s="89">
        <v>60</v>
      </c>
      <c r="EL10" s="146">
        <f t="shared" ref="EL10" si="171">IF(EO10&lt;&gt;EO9,5,EL9)</f>
        <v>5</v>
      </c>
      <c r="EM10" s="75" t="str">
        <v>Derby</v>
      </c>
      <c r="EN10" s="75">
        <v>0</v>
      </c>
      <c r="EO10" s="103">
        <v>60</v>
      </c>
      <c r="EP10" s="145">
        <f t="shared" ref="EP10" si="172">IF(ES10&lt;&gt;ES9,5,EP9)</f>
        <v>5</v>
      </c>
      <c r="EQ10" s="85" t="str">
        <v>Derby</v>
      </c>
      <c r="ER10" s="85">
        <v>0</v>
      </c>
      <c r="ES10" s="89">
        <v>60</v>
      </c>
      <c r="ET10" s="146">
        <f t="shared" ref="ET10" si="173">IF(EW10&lt;&gt;EW9,5,ET9)</f>
        <v>5</v>
      </c>
      <c r="EU10" s="75" t="str">
        <v>Derby</v>
      </c>
      <c r="EV10" s="75">
        <v>0</v>
      </c>
      <c r="EW10" s="103">
        <v>60</v>
      </c>
      <c r="EX10" s="145">
        <f t="shared" ref="EX10" si="174">IF(FA10&lt;&gt;FA9,5,EX9)</f>
        <v>5</v>
      </c>
      <c r="EY10" s="85" t="str">
        <v>Derby</v>
      </c>
      <c r="EZ10" s="85">
        <v>0</v>
      </c>
      <c r="FA10" s="89">
        <v>60</v>
      </c>
      <c r="FB10" s="146">
        <f t="shared" ref="FB10" si="175">IF(FE10&lt;&gt;FE9,5,FB9)</f>
        <v>5</v>
      </c>
      <c r="FC10" s="75" t="str">
        <v>Derby</v>
      </c>
      <c r="FD10" s="75">
        <v>0</v>
      </c>
      <c r="FE10" s="103">
        <v>60</v>
      </c>
      <c r="FF10" s="145">
        <f t="shared" ref="FF10" si="176">IF(FI10&lt;&gt;FI9,5,FF9)</f>
        <v>5</v>
      </c>
      <c r="FG10" s="85" t="str">
        <v>Derby</v>
      </c>
      <c r="FH10" s="85">
        <v>0</v>
      </c>
      <c r="FI10" s="89">
        <v>60</v>
      </c>
      <c r="FJ10" s="146">
        <f t="shared" ref="FJ10" si="177">IF(FM10&lt;&gt;FM9,5,FJ9)</f>
        <v>5</v>
      </c>
      <c r="FK10" s="75" t="str">
        <v>Derby</v>
      </c>
      <c r="FL10" s="75">
        <v>0</v>
      </c>
      <c r="FM10" s="103">
        <v>60</v>
      </c>
      <c r="FN10" s="145">
        <f t="shared" ref="FN10" si="178">IF(FQ10&lt;&gt;FQ9,5,FN9)</f>
        <v>5</v>
      </c>
      <c r="FO10" s="85" t="str">
        <v>Derby</v>
      </c>
      <c r="FP10" s="85">
        <v>0</v>
      </c>
      <c r="FQ10" s="89">
        <v>60</v>
      </c>
      <c r="FR10" s="146">
        <f t="shared" ref="FR10" si="179">IF(FU10&lt;&gt;FU9,5,FR9)</f>
        <v>5</v>
      </c>
      <c r="FS10" s="75" t="str">
        <v>Derby</v>
      </c>
      <c r="FT10" s="75">
        <v>0</v>
      </c>
      <c r="FU10" s="103">
        <v>60</v>
      </c>
      <c r="FV10" s="145">
        <f>IF(FY10&lt;&gt;FY9,5,FV9)</f>
        <v>5</v>
      </c>
      <c r="FW10" s="85" t="str">
        <v>Derby</v>
      </c>
      <c r="FX10" s="85">
        <v>0</v>
      </c>
      <c r="FY10" s="89">
        <v>60</v>
      </c>
      <c r="FZ10" s="146">
        <f>IF(GC10&lt;&gt;GC9,5,FZ9)</f>
        <v>5</v>
      </c>
      <c r="GA10" s="75" t="str">
        <v>Derby</v>
      </c>
      <c r="GB10" s="75">
        <v>0</v>
      </c>
      <c r="GC10" s="103">
        <v>60</v>
      </c>
      <c r="GD10" s="145">
        <f>IF(GG10&lt;&gt;GG9,5,GD9)</f>
        <v>5</v>
      </c>
      <c r="GE10" s="85" t="str">
        <v>Derby</v>
      </c>
      <c r="GF10" s="85">
        <v>0</v>
      </c>
      <c r="GG10" s="89">
        <v>60</v>
      </c>
      <c r="GH10" s="146">
        <f>IF(GK10&lt;&gt;GK9,5,GH9)</f>
        <v>5</v>
      </c>
      <c r="GI10" s="75" t="str">
        <v>Derby</v>
      </c>
      <c r="GJ10" s="75">
        <v>0</v>
      </c>
      <c r="GK10" s="103">
        <v>60</v>
      </c>
      <c r="GL10" s="145">
        <f t="shared" ref="GL10" si="180">IF(GO10&lt;&gt;GO9,5,GL9)</f>
        <v>5</v>
      </c>
      <c r="GM10" s="85" t="str">
        <v>Derby</v>
      </c>
      <c r="GN10" s="85">
        <v>0</v>
      </c>
      <c r="GO10" s="89">
        <v>60</v>
      </c>
      <c r="GP10" s="146">
        <f>IF(GS10&lt;&gt;GS9,5,GP9)</f>
        <v>5</v>
      </c>
      <c r="GQ10" s="75" t="str">
        <v>Derby</v>
      </c>
      <c r="GR10" s="75">
        <v>0</v>
      </c>
      <c r="GS10" s="103">
        <v>60</v>
      </c>
      <c r="GT10" s="145">
        <f t="shared" ref="GT10" si="181">IF(GW10&lt;&gt;GW9,5,GT9)</f>
        <v>5</v>
      </c>
      <c r="GU10" s="85" t="str">
        <v>Derby</v>
      </c>
      <c r="GV10" s="85">
        <v>0</v>
      </c>
      <c r="GW10" s="89">
        <v>60</v>
      </c>
      <c r="GX10" s="146">
        <f t="shared" ref="GX10" si="182">IF(HA10&lt;&gt;HA9,5,GX9)</f>
        <v>5</v>
      </c>
      <c r="GY10" s="75" t="str">
        <v>Derby</v>
      </c>
      <c r="GZ10" s="75">
        <v>0</v>
      </c>
      <c r="HA10" s="78">
        <v>60</v>
      </c>
      <c r="HB10" s="145">
        <f t="shared" ref="HB10" si="183">IF(HE10&lt;&gt;HE9,5,HB9)</f>
        <v>5</v>
      </c>
      <c r="HC10" s="85" t="str">
        <v>Derby</v>
      </c>
      <c r="HD10" s="85">
        <v>0</v>
      </c>
      <c r="HE10" s="89">
        <v>60</v>
      </c>
      <c r="HF10" s="46"/>
    </row>
    <row r="11" spans="1:215" s="43" customFormat="1" x14ac:dyDescent="0.25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5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5</v>
      </c>
      <c r="BO11" s="85" t="str">
        <v>Flinca</v>
      </c>
      <c r="BP11" s="85">
        <v>0</v>
      </c>
      <c r="BQ11" s="89">
        <v>60</v>
      </c>
      <c r="BR11" s="146">
        <f t="shared" ref="BR11" si="199">IF(BU11&lt;&gt;BU10,6,BR10)</f>
        <v>5</v>
      </c>
      <c r="BS11" s="75" t="str">
        <v>Flinca</v>
      </c>
      <c r="BT11" s="75">
        <v>0</v>
      </c>
      <c r="BU11" s="103">
        <v>60</v>
      </c>
      <c r="BV11" s="145">
        <f t="shared" ref="BV11" si="200">IF(BY11&lt;&gt;BY10,6,BV10)</f>
        <v>5</v>
      </c>
      <c r="BW11" s="85" t="str">
        <v>Flinca</v>
      </c>
      <c r="BX11" s="85">
        <v>0</v>
      </c>
      <c r="BY11" s="89">
        <v>60</v>
      </c>
      <c r="BZ11" s="146">
        <f t="shared" ref="BZ11" si="201">IF(CC11&lt;&gt;CC10,6,BZ10)</f>
        <v>5</v>
      </c>
      <c r="CA11" s="75" t="str">
        <v>Flinca</v>
      </c>
      <c r="CB11" s="75">
        <v>0</v>
      </c>
      <c r="CC11" s="103">
        <v>60</v>
      </c>
      <c r="CD11" s="145">
        <f t="shared" ref="CD11" si="202">IF(CG11&lt;&gt;CG10,6,CD10)</f>
        <v>5</v>
      </c>
      <c r="CE11" s="85" t="str">
        <v>Flinca</v>
      </c>
      <c r="CF11" s="85">
        <v>0</v>
      </c>
      <c r="CG11" s="89">
        <v>60</v>
      </c>
      <c r="CH11" s="146">
        <f t="shared" ref="CH11" si="203">IF(CK11&lt;&gt;CK10,6,CH10)</f>
        <v>5</v>
      </c>
      <c r="CI11" s="75" t="str">
        <v>Flinca</v>
      </c>
      <c r="CJ11" s="75">
        <v>0</v>
      </c>
      <c r="CK11" s="103">
        <v>60</v>
      </c>
      <c r="CL11" s="145">
        <f t="shared" ref="CL11" si="204">IF(CO11&lt;&gt;CO10,6,CL10)</f>
        <v>5</v>
      </c>
      <c r="CM11" s="85" t="str">
        <v>Flinca</v>
      </c>
      <c r="CN11" s="85">
        <v>0</v>
      </c>
      <c r="CO11" s="89">
        <v>60</v>
      </c>
      <c r="CP11" s="146">
        <f t="shared" ref="CP11" si="205">IF(CS11&lt;&gt;CS10,6,CP10)</f>
        <v>5</v>
      </c>
      <c r="CQ11" s="75" t="str">
        <v>Flinca</v>
      </c>
      <c r="CR11" s="75">
        <v>0</v>
      </c>
      <c r="CS11" s="103">
        <v>60</v>
      </c>
      <c r="CT11" s="145">
        <f t="shared" ref="CT11" si="206">IF(CW11&lt;&gt;CW10,6,CT10)</f>
        <v>5</v>
      </c>
      <c r="CU11" s="85" t="str">
        <v>Flinca</v>
      </c>
      <c r="CV11" s="85">
        <v>0</v>
      </c>
      <c r="CW11" s="89">
        <v>60</v>
      </c>
      <c r="CX11" s="146">
        <f t="shared" ref="CX11" si="207">IF(DA11&lt;&gt;DA10,6,CX10)</f>
        <v>5</v>
      </c>
      <c r="CY11" s="75" t="str">
        <v>Flinca</v>
      </c>
      <c r="CZ11" s="75">
        <v>0</v>
      </c>
      <c r="DA11" s="103">
        <v>60</v>
      </c>
      <c r="DB11" s="145">
        <f t="shared" ref="DB11" si="208">IF(DE11&lt;&gt;DE10,6,DB10)</f>
        <v>5</v>
      </c>
      <c r="DC11" s="85" t="str">
        <v>Flinca</v>
      </c>
      <c r="DD11" s="85">
        <v>0</v>
      </c>
      <c r="DE11" s="89">
        <v>60</v>
      </c>
      <c r="DF11" s="146">
        <f t="shared" ref="DF11" si="209">IF(DI11&lt;&gt;DI10,6,DF10)</f>
        <v>5</v>
      </c>
      <c r="DG11" s="75" t="str">
        <v>Flinca</v>
      </c>
      <c r="DH11" s="75">
        <v>0</v>
      </c>
      <c r="DI11" s="103">
        <v>60</v>
      </c>
      <c r="DJ11" s="145">
        <f t="shared" ref="DJ11" si="210">IF(DM11&lt;&gt;DM10,6,DJ10)</f>
        <v>5</v>
      </c>
      <c r="DK11" s="85" t="str">
        <v>Flinca</v>
      </c>
      <c r="DL11" s="85">
        <v>0</v>
      </c>
      <c r="DM11" s="89">
        <v>60</v>
      </c>
      <c r="DN11" s="146">
        <f t="shared" ref="DN11" si="211">IF(DQ11&lt;&gt;DQ10,6,DN10)</f>
        <v>5</v>
      </c>
      <c r="DO11" s="75" t="str">
        <v>Flinca</v>
      </c>
      <c r="DP11" s="75">
        <v>0</v>
      </c>
      <c r="DQ11" s="103">
        <v>60</v>
      </c>
      <c r="DR11" s="145">
        <f t="shared" ref="DR11" si="212">IF(DU11&lt;&gt;DU10,6,DR10)</f>
        <v>5</v>
      </c>
      <c r="DS11" s="85" t="str">
        <v>Flinca</v>
      </c>
      <c r="DT11" s="85">
        <v>0</v>
      </c>
      <c r="DU11" s="89">
        <v>60</v>
      </c>
      <c r="DV11" s="146">
        <f t="shared" ref="DV11" si="213">IF(DY11&lt;&gt;DY10,6,DV10)</f>
        <v>5</v>
      </c>
      <c r="DW11" s="75" t="str">
        <v>Flinca</v>
      </c>
      <c r="DX11" s="75">
        <v>0</v>
      </c>
      <c r="DY11" s="103">
        <v>60</v>
      </c>
      <c r="DZ11" s="145">
        <f t="shared" ref="DZ11" si="214">IF(EC11&lt;&gt;EC10,6,DZ10)</f>
        <v>5</v>
      </c>
      <c r="EA11" s="85" t="str">
        <v>Flinca</v>
      </c>
      <c r="EB11" s="85">
        <v>0</v>
      </c>
      <c r="EC11" s="89">
        <v>60</v>
      </c>
      <c r="ED11" s="146">
        <f t="shared" ref="ED11" si="215">IF(EG11&lt;&gt;EG10,6,ED10)</f>
        <v>5</v>
      </c>
      <c r="EE11" s="75" t="str">
        <v>Flinca</v>
      </c>
      <c r="EF11" s="75">
        <v>0</v>
      </c>
      <c r="EG11" s="103">
        <v>60</v>
      </c>
      <c r="EH11" s="145">
        <f t="shared" ref="EH11" si="216">IF(EK11&lt;&gt;EK10,6,EH10)</f>
        <v>5</v>
      </c>
      <c r="EI11" s="85" t="str">
        <v>Flinca</v>
      </c>
      <c r="EJ11" s="85">
        <v>0</v>
      </c>
      <c r="EK11" s="89">
        <v>60</v>
      </c>
      <c r="EL11" s="146">
        <f t="shared" ref="EL11" si="217">IF(EO11&lt;&gt;EO10,6,EL10)</f>
        <v>5</v>
      </c>
      <c r="EM11" s="75" t="str">
        <v>Flinca</v>
      </c>
      <c r="EN11" s="75">
        <v>0</v>
      </c>
      <c r="EO11" s="103">
        <v>60</v>
      </c>
      <c r="EP11" s="145">
        <f t="shared" ref="EP11" si="218">IF(ES11&lt;&gt;ES10,6,EP10)</f>
        <v>5</v>
      </c>
      <c r="EQ11" s="85" t="str">
        <v>Flinca</v>
      </c>
      <c r="ER11" s="85">
        <v>0</v>
      </c>
      <c r="ES11" s="89">
        <v>60</v>
      </c>
      <c r="ET11" s="146">
        <f t="shared" ref="ET11" si="219">IF(EW11&lt;&gt;EW10,6,ET10)</f>
        <v>5</v>
      </c>
      <c r="EU11" s="75" t="str">
        <v>Flinca</v>
      </c>
      <c r="EV11" s="75">
        <v>0</v>
      </c>
      <c r="EW11" s="103">
        <v>60</v>
      </c>
      <c r="EX11" s="145">
        <f t="shared" ref="EX11" si="220">IF(FA11&lt;&gt;FA10,6,EX10)</f>
        <v>5</v>
      </c>
      <c r="EY11" s="85" t="str">
        <v>Flinca</v>
      </c>
      <c r="EZ11" s="85">
        <v>0</v>
      </c>
      <c r="FA11" s="89">
        <v>60</v>
      </c>
      <c r="FB11" s="146">
        <f t="shared" ref="FB11" si="221">IF(FE11&lt;&gt;FE10,6,FB10)</f>
        <v>5</v>
      </c>
      <c r="FC11" s="75" t="str">
        <v>Flinca</v>
      </c>
      <c r="FD11" s="75">
        <v>0</v>
      </c>
      <c r="FE11" s="103">
        <v>60</v>
      </c>
      <c r="FF11" s="145">
        <f t="shared" ref="FF11" si="222">IF(FI11&lt;&gt;FI10,6,FF10)</f>
        <v>5</v>
      </c>
      <c r="FG11" s="85" t="str">
        <v>Flinca</v>
      </c>
      <c r="FH11" s="85">
        <v>0</v>
      </c>
      <c r="FI11" s="89">
        <v>60</v>
      </c>
      <c r="FJ11" s="146">
        <f t="shared" ref="FJ11" si="223">IF(FM11&lt;&gt;FM10,6,FJ10)</f>
        <v>5</v>
      </c>
      <c r="FK11" s="75" t="str">
        <v>Flinca</v>
      </c>
      <c r="FL11" s="75">
        <v>0</v>
      </c>
      <c r="FM11" s="103">
        <v>60</v>
      </c>
      <c r="FN11" s="145">
        <f t="shared" ref="FN11" si="224">IF(FQ11&lt;&gt;FQ10,6,FN10)</f>
        <v>5</v>
      </c>
      <c r="FO11" s="85" t="str">
        <v>Flinca</v>
      </c>
      <c r="FP11" s="85">
        <v>0</v>
      </c>
      <c r="FQ11" s="89">
        <v>60</v>
      </c>
      <c r="FR11" s="146">
        <f t="shared" ref="FR11" si="225">IF(FU11&lt;&gt;FU10,6,FR10)</f>
        <v>5</v>
      </c>
      <c r="FS11" s="75" t="str">
        <v>Flinca</v>
      </c>
      <c r="FT11" s="75">
        <v>0</v>
      </c>
      <c r="FU11" s="103">
        <v>60</v>
      </c>
      <c r="FV11" s="145">
        <f>IF(FY11&lt;&gt;FY10,6,FV10)</f>
        <v>5</v>
      </c>
      <c r="FW11" s="85" t="str">
        <v>Flinca</v>
      </c>
      <c r="FX11" s="85">
        <v>0</v>
      </c>
      <c r="FY11" s="89">
        <v>60</v>
      </c>
      <c r="FZ11" s="146">
        <f>IF(GC11&lt;&gt;GC10,6,FZ10)</f>
        <v>5</v>
      </c>
      <c r="GA11" s="75" t="str">
        <v>Flinca</v>
      </c>
      <c r="GB11" s="75">
        <v>0</v>
      </c>
      <c r="GC11" s="103">
        <v>60</v>
      </c>
      <c r="GD11" s="145">
        <f>IF(GG11&lt;&gt;GG10,6,GD10)</f>
        <v>5</v>
      </c>
      <c r="GE11" s="85" t="str">
        <v>Flinca</v>
      </c>
      <c r="GF11" s="85">
        <v>0</v>
      </c>
      <c r="GG11" s="89">
        <v>60</v>
      </c>
      <c r="GH11" s="146">
        <f>IF(GK11&lt;&gt;GK10,6,GH10)</f>
        <v>5</v>
      </c>
      <c r="GI11" s="75" t="str">
        <v>Flinca</v>
      </c>
      <c r="GJ11" s="75">
        <v>0</v>
      </c>
      <c r="GK11" s="103">
        <v>60</v>
      </c>
      <c r="GL11" s="145">
        <f t="shared" ref="GL11" si="226">IF(GO11&lt;&gt;GO10,6,GL10)</f>
        <v>5</v>
      </c>
      <c r="GM11" s="85" t="str">
        <v>Flinca</v>
      </c>
      <c r="GN11" s="85">
        <v>0</v>
      </c>
      <c r="GO11" s="89">
        <v>60</v>
      </c>
      <c r="GP11" s="146">
        <f>IF(GS11&lt;&gt;GS10,6,GP10)</f>
        <v>5</v>
      </c>
      <c r="GQ11" s="75" t="str">
        <v>Flinca</v>
      </c>
      <c r="GR11" s="75">
        <v>0</v>
      </c>
      <c r="GS11" s="103">
        <v>60</v>
      </c>
      <c r="GT11" s="145">
        <f t="shared" ref="GT11" si="227">IF(GW11&lt;&gt;GW10,6,GT10)</f>
        <v>5</v>
      </c>
      <c r="GU11" s="85" t="str">
        <v>Flinca</v>
      </c>
      <c r="GV11" s="85">
        <v>0</v>
      </c>
      <c r="GW11" s="89">
        <v>60</v>
      </c>
      <c r="GX11" s="146">
        <f t="shared" ref="GX11" si="228">IF(HA11&lt;&gt;HA10,6,GX10)</f>
        <v>5</v>
      </c>
      <c r="GY11" s="75" t="str">
        <v>Flinca</v>
      </c>
      <c r="GZ11" s="75">
        <v>0</v>
      </c>
      <c r="HA11" s="78">
        <v>60</v>
      </c>
      <c r="HB11" s="145">
        <f t="shared" ref="HB11" si="229">IF(HE11&lt;&gt;HE10,6,HB10)</f>
        <v>5</v>
      </c>
      <c r="HC11" s="85" t="str">
        <v>Flinca</v>
      </c>
      <c r="HD11" s="85">
        <v>0</v>
      </c>
      <c r="HE11" s="89">
        <v>60</v>
      </c>
      <c r="HF11" s="46"/>
    </row>
    <row r="12" spans="1:215" s="43" customFormat="1" x14ac:dyDescent="0.25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5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5</v>
      </c>
      <c r="BO12" s="85" t="str">
        <v>Randers</v>
      </c>
      <c r="BP12" s="85">
        <v>0</v>
      </c>
      <c r="BQ12" s="89">
        <v>60</v>
      </c>
      <c r="BR12" s="146">
        <f t="shared" ref="BR12" si="245">IF(BU12&lt;&gt;BU11,7,BR11)</f>
        <v>5</v>
      </c>
      <c r="BS12" s="75" t="str">
        <v>Culopip</v>
      </c>
      <c r="BT12" s="75">
        <v>60</v>
      </c>
      <c r="BU12" s="103">
        <v>60</v>
      </c>
      <c r="BV12" s="145">
        <f t="shared" ref="BV12" si="246">IF(BY12&lt;&gt;BY11,7,BV11)</f>
        <v>5</v>
      </c>
      <c r="BW12" s="85" t="str">
        <v>Culopip</v>
      </c>
      <c r="BX12" s="85">
        <v>0</v>
      </c>
      <c r="BY12" s="89">
        <v>60</v>
      </c>
      <c r="BZ12" s="146">
        <f t="shared" ref="BZ12" si="247">IF(CC12&lt;&gt;CC11,7,BZ11)</f>
        <v>5</v>
      </c>
      <c r="CA12" s="75" t="str">
        <v>Culopip</v>
      </c>
      <c r="CB12" s="75">
        <v>0</v>
      </c>
      <c r="CC12" s="103">
        <v>60</v>
      </c>
      <c r="CD12" s="145">
        <f t="shared" ref="CD12" si="248">IF(CG12&lt;&gt;CG11,7,CD11)</f>
        <v>5</v>
      </c>
      <c r="CE12" s="85" t="str">
        <v>Culopip</v>
      </c>
      <c r="CF12" s="85">
        <v>0</v>
      </c>
      <c r="CG12" s="89">
        <v>60</v>
      </c>
      <c r="CH12" s="146">
        <f t="shared" ref="CH12" si="249">IF(CK12&lt;&gt;CK11,7,CH11)</f>
        <v>5</v>
      </c>
      <c r="CI12" s="75" t="str">
        <v>Culopip</v>
      </c>
      <c r="CJ12" s="75">
        <v>0</v>
      </c>
      <c r="CK12" s="103">
        <v>60</v>
      </c>
      <c r="CL12" s="145">
        <f t="shared" ref="CL12" si="250">IF(CO12&lt;&gt;CO11,7,CL11)</f>
        <v>5</v>
      </c>
      <c r="CM12" s="85" t="str">
        <v>Culopip</v>
      </c>
      <c r="CN12" s="85">
        <v>0</v>
      </c>
      <c r="CO12" s="89">
        <v>60</v>
      </c>
      <c r="CP12" s="146">
        <f t="shared" ref="CP12" si="251">IF(CS12&lt;&gt;CS11,7,CP11)</f>
        <v>5</v>
      </c>
      <c r="CQ12" s="75" t="str">
        <v>Culopip</v>
      </c>
      <c r="CR12" s="75">
        <v>0</v>
      </c>
      <c r="CS12" s="103">
        <v>60</v>
      </c>
      <c r="CT12" s="145">
        <f t="shared" ref="CT12" si="252">IF(CW12&lt;&gt;CW11,7,CT11)</f>
        <v>5</v>
      </c>
      <c r="CU12" s="85" t="str">
        <v>Culopip</v>
      </c>
      <c r="CV12" s="85">
        <v>0</v>
      </c>
      <c r="CW12" s="89">
        <v>60</v>
      </c>
      <c r="CX12" s="146">
        <f t="shared" ref="CX12" si="253">IF(DA12&lt;&gt;DA11,7,CX11)</f>
        <v>5</v>
      </c>
      <c r="CY12" s="75" t="str">
        <v>Culopip</v>
      </c>
      <c r="CZ12" s="75">
        <v>0</v>
      </c>
      <c r="DA12" s="103">
        <v>60</v>
      </c>
      <c r="DB12" s="145">
        <f t="shared" ref="DB12" si="254">IF(DE12&lt;&gt;DE11,7,DB11)</f>
        <v>5</v>
      </c>
      <c r="DC12" s="85" t="str">
        <v>Culopip</v>
      </c>
      <c r="DD12" s="85">
        <v>0</v>
      </c>
      <c r="DE12" s="89">
        <v>60</v>
      </c>
      <c r="DF12" s="146">
        <f t="shared" ref="DF12" si="255">IF(DI12&lt;&gt;DI11,7,DF11)</f>
        <v>5</v>
      </c>
      <c r="DG12" s="75" t="str">
        <v>Culopip</v>
      </c>
      <c r="DH12" s="75">
        <v>0</v>
      </c>
      <c r="DI12" s="103">
        <v>60</v>
      </c>
      <c r="DJ12" s="145">
        <f t="shared" ref="DJ12" si="256">IF(DM12&lt;&gt;DM11,7,DJ11)</f>
        <v>5</v>
      </c>
      <c r="DK12" s="85" t="str">
        <v>Culopip</v>
      </c>
      <c r="DL12" s="85">
        <v>0</v>
      </c>
      <c r="DM12" s="89">
        <v>60</v>
      </c>
      <c r="DN12" s="146">
        <f t="shared" ref="DN12" si="257">IF(DQ12&lt;&gt;DQ11,7,DN11)</f>
        <v>5</v>
      </c>
      <c r="DO12" s="75" t="str">
        <v>Culopip</v>
      </c>
      <c r="DP12" s="75">
        <v>0</v>
      </c>
      <c r="DQ12" s="103">
        <v>60</v>
      </c>
      <c r="DR12" s="145">
        <f t="shared" ref="DR12" si="258">IF(DU12&lt;&gt;DU11,7,DR11)</f>
        <v>5</v>
      </c>
      <c r="DS12" s="85" t="str">
        <v>Culopip</v>
      </c>
      <c r="DT12" s="85">
        <v>0</v>
      </c>
      <c r="DU12" s="89">
        <v>60</v>
      </c>
      <c r="DV12" s="146">
        <f t="shared" ref="DV12" si="259">IF(DY12&lt;&gt;DY11,7,DV11)</f>
        <v>5</v>
      </c>
      <c r="DW12" s="75" t="str">
        <v>Culopip</v>
      </c>
      <c r="DX12" s="75">
        <v>0</v>
      </c>
      <c r="DY12" s="103">
        <v>60</v>
      </c>
      <c r="DZ12" s="145">
        <f t="shared" ref="DZ12" si="260">IF(EC12&lt;&gt;EC11,7,DZ11)</f>
        <v>5</v>
      </c>
      <c r="EA12" s="85" t="str">
        <v>Culopip</v>
      </c>
      <c r="EB12" s="85">
        <v>0</v>
      </c>
      <c r="EC12" s="89">
        <v>60</v>
      </c>
      <c r="ED12" s="146">
        <f t="shared" ref="ED12" si="261">IF(EG12&lt;&gt;EG11,7,ED11)</f>
        <v>5</v>
      </c>
      <c r="EE12" s="75" t="str">
        <v>Culopip</v>
      </c>
      <c r="EF12" s="75">
        <v>0</v>
      </c>
      <c r="EG12" s="103">
        <v>60</v>
      </c>
      <c r="EH12" s="145">
        <f t="shared" ref="EH12" si="262">IF(EK12&lt;&gt;EK11,7,EH11)</f>
        <v>5</v>
      </c>
      <c r="EI12" s="85" t="str">
        <v>Culopip</v>
      </c>
      <c r="EJ12" s="85">
        <v>0</v>
      </c>
      <c r="EK12" s="89">
        <v>60</v>
      </c>
      <c r="EL12" s="146">
        <f t="shared" ref="EL12" si="263">IF(EO12&lt;&gt;EO11,7,EL11)</f>
        <v>5</v>
      </c>
      <c r="EM12" s="75" t="str">
        <v>Culopip</v>
      </c>
      <c r="EN12" s="75">
        <v>0</v>
      </c>
      <c r="EO12" s="103">
        <v>60</v>
      </c>
      <c r="EP12" s="145">
        <f t="shared" ref="EP12" si="264">IF(ES12&lt;&gt;ES11,7,EP11)</f>
        <v>5</v>
      </c>
      <c r="EQ12" s="85" t="str">
        <v>Culopip</v>
      </c>
      <c r="ER12" s="85">
        <v>0</v>
      </c>
      <c r="ES12" s="89">
        <v>60</v>
      </c>
      <c r="ET12" s="146">
        <f t="shared" ref="ET12" si="265">IF(EW12&lt;&gt;EW11,7,ET11)</f>
        <v>5</v>
      </c>
      <c r="EU12" s="75" t="str">
        <v>Culopip</v>
      </c>
      <c r="EV12" s="75">
        <v>0</v>
      </c>
      <c r="EW12" s="103">
        <v>60</v>
      </c>
      <c r="EX12" s="145">
        <f t="shared" ref="EX12" si="266">IF(FA12&lt;&gt;FA11,7,EX11)</f>
        <v>5</v>
      </c>
      <c r="EY12" s="85" t="str">
        <v>Culopip</v>
      </c>
      <c r="EZ12" s="85">
        <v>0</v>
      </c>
      <c r="FA12" s="89">
        <v>60</v>
      </c>
      <c r="FB12" s="146">
        <f t="shared" ref="FB12" si="267">IF(FE12&lt;&gt;FE11,7,FB11)</f>
        <v>5</v>
      </c>
      <c r="FC12" s="75" t="str">
        <v>Culopip</v>
      </c>
      <c r="FD12" s="75">
        <v>0</v>
      </c>
      <c r="FE12" s="103">
        <v>60</v>
      </c>
      <c r="FF12" s="145">
        <f t="shared" ref="FF12" si="268">IF(FI12&lt;&gt;FI11,7,FF11)</f>
        <v>5</v>
      </c>
      <c r="FG12" s="85" t="str">
        <v>Culopip</v>
      </c>
      <c r="FH12" s="85">
        <v>0</v>
      </c>
      <c r="FI12" s="89">
        <v>60</v>
      </c>
      <c r="FJ12" s="146">
        <f t="shared" ref="FJ12" si="269">IF(FM12&lt;&gt;FM11,7,FJ11)</f>
        <v>5</v>
      </c>
      <c r="FK12" s="75" t="str">
        <v>Culopip</v>
      </c>
      <c r="FL12" s="75">
        <v>0</v>
      </c>
      <c r="FM12" s="103">
        <v>60</v>
      </c>
      <c r="FN12" s="145">
        <f t="shared" ref="FN12" si="270">IF(FQ12&lt;&gt;FQ11,7,FN11)</f>
        <v>5</v>
      </c>
      <c r="FO12" s="85" t="str">
        <v>Culopip</v>
      </c>
      <c r="FP12" s="85">
        <v>0</v>
      </c>
      <c r="FQ12" s="89">
        <v>60</v>
      </c>
      <c r="FR12" s="146">
        <f t="shared" ref="FR12" si="271">IF(FU12&lt;&gt;FU11,7,FR11)</f>
        <v>5</v>
      </c>
      <c r="FS12" s="75" t="str">
        <v>Culopip</v>
      </c>
      <c r="FT12" s="75">
        <v>0</v>
      </c>
      <c r="FU12" s="103">
        <v>60</v>
      </c>
      <c r="FV12" s="145">
        <f>IF(FY12&lt;&gt;FY11,7,FV11)</f>
        <v>5</v>
      </c>
      <c r="FW12" s="85" t="str">
        <v>Culopip</v>
      </c>
      <c r="FX12" s="85">
        <v>0</v>
      </c>
      <c r="FY12" s="89">
        <v>60</v>
      </c>
      <c r="FZ12" s="146">
        <f>IF(GC12&lt;&gt;GC11,7,FZ11)</f>
        <v>5</v>
      </c>
      <c r="GA12" s="75" t="str">
        <v>Culopip</v>
      </c>
      <c r="GB12" s="75">
        <v>0</v>
      </c>
      <c r="GC12" s="103">
        <v>60</v>
      </c>
      <c r="GD12" s="145">
        <f>IF(GG12&lt;&gt;GG11,7,GD11)</f>
        <v>5</v>
      </c>
      <c r="GE12" s="85" t="str">
        <v>Culopip</v>
      </c>
      <c r="GF12" s="85">
        <v>0</v>
      </c>
      <c r="GG12" s="89">
        <v>60</v>
      </c>
      <c r="GH12" s="146">
        <f>IF(GK12&lt;&gt;GK11,7,GH11)</f>
        <v>5</v>
      </c>
      <c r="GI12" s="75" t="str">
        <v>Culopip</v>
      </c>
      <c r="GJ12" s="75">
        <v>0</v>
      </c>
      <c r="GK12" s="103">
        <v>60</v>
      </c>
      <c r="GL12" s="145">
        <f t="shared" ref="GL12" si="272">IF(GO12&lt;&gt;GO11,7,GL11)</f>
        <v>5</v>
      </c>
      <c r="GM12" s="85" t="str">
        <v>Culopip</v>
      </c>
      <c r="GN12" s="85">
        <v>0</v>
      </c>
      <c r="GO12" s="89">
        <v>60</v>
      </c>
      <c r="GP12" s="146">
        <f>IF(GS12&lt;&gt;GS11,7,GP11)</f>
        <v>5</v>
      </c>
      <c r="GQ12" s="75" t="str">
        <v>Culopip</v>
      </c>
      <c r="GR12" s="75">
        <v>0</v>
      </c>
      <c r="GS12" s="103">
        <v>60</v>
      </c>
      <c r="GT12" s="145">
        <f t="shared" ref="GT12" si="273">IF(GW12&lt;&gt;GW11,7,GT11)</f>
        <v>5</v>
      </c>
      <c r="GU12" s="85" t="str">
        <v>Culopip</v>
      </c>
      <c r="GV12" s="85">
        <v>0</v>
      </c>
      <c r="GW12" s="89">
        <v>60</v>
      </c>
      <c r="GX12" s="146">
        <f t="shared" ref="GX12" si="274">IF(HA12&lt;&gt;HA11,7,GX11)</f>
        <v>5</v>
      </c>
      <c r="GY12" s="75" t="str">
        <v>Culopip</v>
      </c>
      <c r="GZ12" s="75">
        <v>0</v>
      </c>
      <c r="HA12" s="78">
        <v>60</v>
      </c>
      <c r="HB12" s="145">
        <f t="shared" ref="HB12" si="275">IF(HE12&lt;&gt;HE11,7,HB11)</f>
        <v>5</v>
      </c>
      <c r="HC12" s="85" t="str">
        <v>Culopip</v>
      </c>
      <c r="HD12" s="85">
        <v>0</v>
      </c>
      <c r="HE12" s="89">
        <v>60</v>
      </c>
      <c r="HF12" s="46"/>
    </row>
    <row r="13" spans="1:215" s="43" customFormat="1" x14ac:dyDescent="0.25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5</v>
      </c>
      <c r="BO13" s="85" t="str">
        <v>ÅZÆTZØW</v>
      </c>
      <c r="BP13" s="85">
        <v>0</v>
      </c>
      <c r="BQ13" s="89">
        <v>60</v>
      </c>
      <c r="BR13" s="146">
        <f t="shared" ref="BR13" si="291">IF(BU13&lt;&gt;BU12,8,BR12)</f>
        <v>5</v>
      </c>
      <c r="BS13" s="75" t="str">
        <v>Randers</v>
      </c>
      <c r="BT13" s="75">
        <v>0</v>
      </c>
      <c r="BU13" s="103">
        <v>60</v>
      </c>
      <c r="BV13" s="145">
        <f t="shared" ref="BV13" si="292">IF(BY13&lt;&gt;BY12,8,BV12)</f>
        <v>5</v>
      </c>
      <c r="BW13" s="85" t="str">
        <v>Randers</v>
      </c>
      <c r="BX13" s="85">
        <v>0</v>
      </c>
      <c r="BY13" s="89">
        <v>60</v>
      </c>
      <c r="BZ13" s="146">
        <f t="shared" ref="BZ13" si="293">IF(CC13&lt;&gt;CC12,8,BZ12)</f>
        <v>5</v>
      </c>
      <c r="CA13" s="75" t="str">
        <v>Randers</v>
      </c>
      <c r="CB13" s="75">
        <v>0</v>
      </c>
      <c r="CC13" s="103">
        <v>60</v>
      </c>
      <c r="CD13" s="145">
        <f t="shared" ref="CD13" si="294">IF(CG13&lt;&gt;CG12,8,CD12)</f>
        <v>5</v>
      </c>
      <c r="CE13" s="85" t="str">
        <v>Randers</v>
      </c>
      <c r="CF13" s="85">
        <v>0</v>
      </c>
      <c r="CG13" s="89">
        <v>60</v>
      </c>
      <c r="CH13" s="146">
        <f t="shared" ref="CH13" si="295">IF(CK13&lt;&gt;CK12,8,CH12)</f>
        <v>5</v>
      </c>
      <c r="CI13" s="75" t="str">
        <v>Randers</v>
      </c>
      <c r="CJ13" s="75">
        <v>0</v>
      </c>
      <c r="CK13" s="103">
        <v>60</v>
      </c>
      <c r="CL13" s="145">
        <f t="shared" ref="CL13" si="296">IF(CO13&lt;&gt;CO12,8,CL12)</f>
        <v>5</v>
      </c>
      <c r="CM13" s="85" t="str">
        <v>Randers</v>
      </c>
      <c r="CN13" s="85">
        <v>0</v>
      </c>
      <c r="CO13" s="89">
        <v>60</v>
      </c>
      <c r="CP13" s="146">
        <f t="shared" ref="CP13" si="297">IF(CS13&lt;&gt;CS12,8,CP12)</f>
        <v>5</v>
      </c>
      <c r="CQ13" s="75" t="str">
        <v>Randers</v>
      </c>
      <c r="CR13" s="75">
        <v>0</v>
      </c>
      <c r="CS13" s="103">
        <v>60</v>
      </c>
      <c r="CT13" s="145">
        <f t="shared" ref="CT13" si="298">IF(CW13&lt;&gt;CW12,8,CT12)</f>
        <v>5</v>
      </c>
      <c r="CU13" s="85" t="str">
        <v>Randers</v>
      </c>
      <c r="CV13" s="85">
        <v>0</v>
      </c>
      <c r="CW13" s="89">
        <v>60</v>
      </c>
      <c r="CX13" s="146">
        <f t="shared" ref="CX13" si="299">IF(DA13&lt;&gt;DA12,8,CX12)</f>
        <v>5</v>
      </c>
      <c r="CY13" s="75" t="str">
        <v>Randers</v>
      </c>
      <c r="CZ13" s="75">
        <v>0</v>
      </c>
      <c r="DA13" s="103">
        <v>60</v>
      </c>
      <c r="DB13" s="145">
        <f t="shared" ref="DB13" si="300">IF(DE13&lt;&gt;DE12,8,DB12)</f>
        <v>5</v>
      </c>
      <c r="DC13" s="85" t="str">
        <v>Randers</v>
      </c>
      <c r="DD13" s="85">
        <v>0</v>
      </c>
      <c r="DE13" s="89">
        <v>60</v>
      </c>
      <c r="DF13" s="146">
        <f t="shared" ref="DF13" si="301">IF(DI13&lt;&gt;DI12,8,DF12)</f>
        <v>5</v>
      </c>
      <c r="DG13" s="75" t="str">
        <v>Randers</v>
      </c>
      <c r="DH13" s="75">
        <v>0</v>
      </c>
      <c r="DI13" s="103">
        <v>60</v>
      </c>
      <c r="DJ13" s="145">
        <f t="shared" ref="DJ13" si="302">IF(DM13&lt;&gt;DM12,8,DJ12)</f>
        <v>5</v>
      </c>
      <c r="DK13" s="85" t="str">
        <v>Randers</v>
      </c>
      <c r="DL13" s="85">
        <v>0</v>
      </c>
      <c r="DM13" s="89">
        <v>60</v>
      </c>
      <c r="DN13" s="146">
        <f t="shared" ref="DN13" si="303">IF(DQ13&lt;&gt;DQ12,8,DN12)</f>
        <v>5</v>
      </c>
      <c r="DO13" s="75" t="str">
        <v>Randers</v>
      </c>
      <c r="DP13" s="75">
        <v>0</v>
      </c>
      <c r="DQ13" s="103">
        <v>60</v>
      </c>
      <c r="DR13" s="145">
        <f t="shared" ref="DR13" si="304">IF(DU13&lt;&gt;DU12,8,DR12)</f>
        <v>5</v>
      </c>
      <c r="DS13" s="85" t="str">
        <v>Randers</v>
      </c>
      <c r="DT13" s="85">
        <v>0</v>
      </c>
      <c r="DU13" s="89">
        <v>60</v>
      </c>
      <c r="DV13" s="146">
        <f t="shared" ref="DV13" si="305">IF(DY13&lt;&gt;DY12,8,DV12)</f>
        <v>5</v>
      </c>
      <c r="DW13" s="75" t="str">
        <v>Randers</v>
      </c>
      <c r="DX13" s="75">
        <v>0</v>
      </c>
      <c r="DY13" s="103">
        <v>60</v>
      </c>
      <c r="DZ13" s="145">
        <f t="shared" ref="DZ13" si="306">IF(EC13&lt;&gt;EC12,8,DZ12)</f>
        <v>5</v>
      </c>
      <c r="EA13" s="85" t="str">
        <v>Randers</v>
      </c>
      <c r="EB13" s="85">
        <v>0</v>
      </c>
      <c r="EC13" s="89">
        <v>60</v>
      </c>
      <c r="ED13" s="146">
        <f t="shared" ref="ED13" si="307">IF(EG13&lt;&gt;EG12,8,ED12)</f>
        <v>5</v>
      </c>
      <c r="EE13" s="75" t="str">
        <v>Randers</v>
      </c>
      <c r="EF13" s="75">
        <v>0</v>
      </c>
      <c r="EG13" s="103">
        <v>60</v>
      </c>
      <c r="EH13" s="145">
        <f t="shared" ref="EH13" si="308">IF(EK13&lt;&gt;EK12,8,EH12)</f>
        <v>5</v>
      </c>
      <c r="EI13" s="85" t="str">
        <v>Randers</v>
      </c>
      <c r="EJ13" s="85">
        <v>0</v>
      </c>
      <c r="EK13" s="89">
        <v>60</v>
      </c>
      <c r="EL13" s="146">
        <f t="shared" ref="EL13" si="309">IF(EO13&lt;&gt;EO12,8,EL12)</f>
        <v>5</v>
      </c>
      <c r="EM13" s="75" t="str">
        <v>Randers</v>
      </c>
      <c r="EN13" s="75">
        <v>0</v>
      </c>
      <c r="EO13" s="103">
        <v>60</v>
      </c>
      <c r="EP13" s="145">
        <f t="shared" ref="EP13" si="310">IF(ES13&lt;&gt;ES12,8,EP12)</f>
        <v>5</v>
      </c>
      <c r="EQ13" s="85" t="str">
        <v>Randers</v>
      </c>
      <c r="ER13" s="85">
        <v>0</v>
      </c>
      <c r="ES13" s="89">
        <v>60</v>
      </c>
      <c r="ET13" s="146">
        <f t="shared" ref="ET13" si="311">IF(EW13&lt;&gt;EW12,8,ET12)</f>
        <v>5</v>
      </c>
      <c r="EU13" s="75" t="str">
        <v>Randers</v>
      </c>
      <c r="EV13" s="75">
        <v>0</v>
      </c>
      <c r="EW13" s="103">
        <v>60</v>
      </c>
      <c r="EX13" s="145">
        <f t="shared" ref="EX13" si="312">IF(FA13&lt;&gt;FA12,8,EX12)</f>
        <v>5</v>
      </c>
      <c r="EY13" s="85" t="str">
        <v>Randers</v>
      </c>
      <c r="EZ13" s="85">
        <v>0</v>
      </c>
      <c r="FA13" s="89">
        <v>60</v>
      </c>
      <c r="FB13" s="146">
        <f t="shared" ref="FB13" si="313">IF(FE13&lt;&gt;FE12,8,FB12)</f>
        <v>5</v>
      </c>
      <c r="FC13" s="75" t="str">
        <v>Randers</v>
      </c>
      <c r="FD13" s="75">
        <v>0</v>
      </c>
      <c r="FE13" s="103">
        <v>60</v>
      </c>
      <c r="FF13" s="145">
        <f t="shared" ref="FF13" si="314">IF(FI13&lt;&gt;FI12,8,FF12)</f>
        <v>5</v>
      </c>
      <c r="FG13" s="85" t="str">
        <v>Randers</v>
      </c>
      <c r="FH13" s="85">
        <v>0</v>
      </c>
      <c r="FI13" s="89">
        <v>60</v>
      </c>
      <c r="FJ13" s="146">
        <f t="shared" ref="FJ13" si="315">IF(FM13&lt;&gt;FM12,8,FJ12)</f>
        <v>5</v>
      </c>
      <c r="FK13" s="75" t="str">
        <v>Randers</v>
      </c>
      <c r="FL13" s="75">
        <v>0</v>
      </c>
      <c r="FM13" s="103">
        <v>60</v>
      </c>
      <c r="FN13" s="145">
        <f t="shared" ref="FN13" si="316">IF(FQ13&lt;&gt;FQ12,8,FN12)</f>
        <v>5</v>
      </c>
      <c r="FO13" s="85" t="str">
        <v>Randers</v>
      </c>
      <c r="FP13" s="85">
        <v>0</v>
      </c>
      <c r="FQ13" s="89">
        <v>60</v>
      </c>
      <c r="FR13" s="146">
        <f t="shared" ref="FR13" si="317">IF(FU13&lt;&gt;FU12,8,FR12)</f>
        <v>5</v>
      </c>
      <c r="FS13" s="75" t="str">
        <v>Randers</v>
      </c>
      <c r="FT13" s="75">
        <v>0</v>
      </c>
      <c r="FU13" s="103">
        <v>60</v>
      </c>
      <c r="FV13" s="145">
        <f>IF(FY13&lt;&gt;FY12,8,FV12)</f>
        <v>5</v>
      </c>
      <c r="FW13" s="85" t="str">
        <v>Randers</v>
      </c>
      <c r="FX13" s="85">
        <v>0</v>
      </c>
      <c r="FY13" s="89">
        <v>60</v>
      </c>
      <c r="FZ13" s="146">
        <f>IF(GC13&lt;&gt;GC12,8,FZ12)</f>
        <v>5</v>
      </c>
      <c r="GA13" s="75" t="str">
        <v>Randers</v>
      </c>
      <c r="GB13" s="75">
        <v>0</v>
      </c>
      <c r="GC13" s="103">
        <v>60</v>
      </c>
      <c r="GD13" s="145">
        <f>IF(GG13&lt;&gt;GG12,8,GD12)</f>
        <v>5</v>
      </c>
      <c r="GE13" s="85" t="str">
        <v>Randers</v>
      </c>
      <c r="GF13" s="85">
        <v>0</v>
      </c>
      <c r="GG13" s="89">
        <v>60</v>
      </c>
      <c r="GH13" s="146">
        <f>IF(GK13&lt;&gt;GK12,8,GH12)</f>
        <v>5</v>
      </c>
      <c r="GI13" s="75" t="str">
        <v>Randers</v>
      </c>
      <c r="GJ13" s="75">
        <v>0</v>
      </c>
      <c r="GK13" s="103">
        <v>60</v>
      </c>
      <c r="GL13" s="145">
        <f t="shared" ref="GL13" si="318">IF(GO13&lt;&gt;GO12,8,GL12)</f>
        <v>5</v>
      </c>
      <c r="GM13" s="85" t="str">
        <v>Randers</v>
      </c>
      <c r="GN13" s="85">
        <v>0</v>
      </c>
      <c r="GO13" s="89">
        <v>60</v>
      </c>
      <c r="GP13" s="146">
        <f>IF(GS13&lt;&gt;GS12,8,GP12)</f>
        <v>5</v>
      </c>
      <c r="GQ13" s="75" t="str">
        <v>Randers</v>
      </c>
      <c r="GR13" s="75">
        <v>0</v>
      </c>
      <c r="GS13" s="103">
        <v>60</v>
      </c>
      <c r="GT13" s="145">
        <f t="shared" ref="GT13" si="319">IF(GW13&lt;&gt;GW12,8,GT12)</f>
        <v>5</v>
      </c>
      <c r="GU13" s="85" t="str">
        <v>Randers</v>
      </c>
      <c r="GV13" s="85">
        <v>0</v>
      </c>
      <c r="GW13" s="89">
        <v>60</v>
      </c>
      <c r="GX13" s="146">
        <f t="shared" ref="GX13" si="320">IF(HA13&lt;&gt;HA12,8,GX12)</f>
        <v>5</v>
      </c>
      <c r="GY13" s="75" t="str">
        <v>Randers</v>
      </c>
      <c r="GZ13" s="75">
        <v>0</v>
      </c>
      <c r="HA13" s="78">
        <v>60</v>
      </c>
      <c r="HB13" s="145">
        <f t="shared" ref="HB13" si="321">IF(HE13&lt;&gt;HE12,8,HB12)</f>
        <v>5</v>
      </c>
      <c r="HC13" s="85" t="str">
        <v>Randers</v>
      </c>
      <c r="HD13" s="85">
        <v>0</v>
      </c>
      <c r="HE13" s="89">
        <v>60</v>
      </c>
      <c r="HF13" s="46"/>
    </row>
    <row r="14" spans="1:215" s="43" customFormat="1" x14ac:dyDescent="0.25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9</v>
      </c>
      <c r="BO14" s="85" t="str">
        <v>Cork</v>
      </c>
      <c r="BP14" s="85">
        <v>0</v>
      </c>
      <c r="BQ14" s="89">
        <v>45</v>
      </c>
      <c r="BR14" s="146">
        <f t="shared" ref="BR14" si="337">IF(BU14&lt;&gt;BU13,9,BR13)</f>
        <v>5</v>
      </c>
      <c r="BS14" s="75" t="str">
        <v>ÅZÆTZØW</v>
      </c>
      <c r="BT14" s="75">
        <v>0</v>
      </c>
      <c r="BU14" s="103">
        <v>60</v>
      </c>
      <c r="BV14" s="145">
        <f t="shared" ref="BV14" si="338">IF(BY14&lt;&gt;BY13,9,BV13)</f>
        <v>5</v>
      </c>
      <c r="BW14" s="85" t="str">
        <v>ÅZÆTZØW</v>
      </c>
      <c r="BX14" s="85">
        <v>0</v>
      </c>
      <c r="BY14" s="89">
        <v>60</v>
      </c>
      <c r="BZ14" s="146">
        <f t="shared" ref="BZ14" si="339">IF(CC14&lt;&gt;CC13,9,BZ13)</f>
        <v>5</v>
      </c>
      <c r="CA14" s="75" t="str">
        <v>ÅZÆTZØW</v>
      </c>
      <c r="CB14" s="75">
        <v>0</v>
      </c>
      <c r="CC14" s="103">
        <v>60</v>
      </c>
      <c r="CD14" s="145">
        <f t="shared" ref="CD14" si="340">IF(CG14&lt;&gt;CG13,9,CD13)</f>
        <v>5</v>
      </c>
      <c r="CE14" s="85" t="str">
        <v>ÅZÆTZØW</v>
      </c>
      <c r="CF14" s="85">
        <v>0</v>
      </c>
      <c r="CG14" s="89">
        <v>60</v>
      </c>
      <c r="CH14" s="146">
        <f t="shared" ref="CH14" si="341">IF(CK14&lt;&gt;CK13,9,CH13)</f>
        <v>5</v>
      </c>
      <c r="CI14" s="75" t="str">
        <v>ÅZÆTZØW</v>
      </c>
      <c r="CJ14" s="75">
        <v>0</v>
      </c>
      <c r="CK14" s="103">
        <v>60</v>
      </c>
      <c r="CL14" s="145">
        <f t="shared" ref="CL14" si="342">IF(CO14&lt;&gt;CO13,9,CL13)</f>
        <v>5</v>
      </c>
      <c r="CM14" s="85" t="str">
        <v>ÅZÆTZØW</v>
      </c>
      <c r="CN14" s="85">
        <v>0</v>
      </c>
      <c r="CO14" s="89">
        <v>60</v>
      </c>
      <c r="CP14" s="146">
        <f t="shared" ref="CP14" si="343">IF(CS14&lt;&gt;CS13,9,CP13)</f>
        <v>5</v>
      </c>
      <c r="CQ14" s="75" t="str">
        <v>ÅZÆTZØW</v>
      </c>
      <c r="CR14" s="75">
        <v>0</v>
      </c>
      <c r="CS14" s="103">
        <v>60</v>
      </c>
      <c r="CT14" s="145">
        <f t="shared" ref="CT14" si="344">IF(CW14&lt;&gt;CW13,9,CT13)</f>
        <v>5</v>
      </c>
      <c r="CU14" s="85" t="str">
        <v>ÅZÆTZØW</v>
      </c>
      <c r="CV14" s="85">
        <v>0</v>
      </c>
      <c r="CW14" s="89">
        <v>60</v>
      </c>
      <c r="CX14" s="146">
        <f t="shared" ref="CX14" si="345">IF(DA14&lt;&gt;DA13,9,CX13)</f>
        <v>5</v>
      </c>
      <c r="CY14" s="75" t="str">
        <v>ÅZÆTZØW</v>
      </c>
      <c r="CZ14" s="75">
        <v>0</v>
      </c>
      <c r="DA14" s="103">
        <v>60</v>
      </c>
      <c r="DB14" s="145">
        <f t="shared" ref="DB14" si="346">IF(DE14&lt;&gt;DE13,9,DB13)</f>
        <v>5</v>
      </c>
      <c r="DC14" s="85" t="str">
        <v>ÅZÆTZØW</v>
      </c>
      <c r="DD14" s="85">
        <v>0</v>
      </c>
      <c r="DE14" s="89">
        <v>60</v>
      </c>
      <c r="DF14" s="146">
        <f t="shared" ref="DF14" si="347">IF(DI14&lt;&gt;DI13,9,DF13)</f>
        <v>5</v>
      </c>
      <c r="DG14" s="75" t="str">
        <v>ÅZÆTZØW</v>
      </c>
      <c r="DH14" s="75">
        <v>0</v>
      </c>
      <c r="DI14" s="103">
        <v>60</v>
      </c>
      <c r="DJ14" s="145">
        <f t="shared" ref="DJ14" si="348">IF(DM14&lt;&gt;DM13,9,DJ13)</f>
        <v>5</v>
      </c>
      <c r="DK14" s="85" t="str">
        <v>ÅZÆTZØW</v>
      </c>
      <c r="DL14" s="85">
        <v>0</v>
      </c>
      <c r="DM14" s="89">
        <v>60</v>
      </c>
      <c r="DN14" s="146">
        <f t="shared" ref="DN14" si="349">IF(DQ14&lt;&gt;DQ13,9,DN13)</f>
        <v>5</v>
      </c>
      <c r="DO14" s="75" t="str">
        <v>ÅZÆTZØW</v>
      </c>
      <c r="DP14" s="75">
        <v>0</v>
      </c>
      <c r="DQ14" s="103">
        <v>60</v>
      </c>
      <c r="DR14" s="145">
        <f t="shared" ref="DR14" si="350">IF(DU14&lt;&gt;DU13,9,DR13)</f>
        <v>5</v>
      </c>
      <c r="DS14" s="85" t="str">
        <v>ÅZÆTZØW</v>
      </c>
      <c r="DT14" s="85">
        <v>0</v>
      </c>
      <c r="DU14" s="89">
        <v>60</v>
      </c>
      <c r="DV14" s="146">
        <f t="shared" ref="DV14" si="351">IF(DY14&lt;&gt;DY13,9,DV13)</f>
        <v>5</v>
      </c>
      <c r="DW14" s="75" t="str">
        <v>ÅZÆTZØW</v>
      </c>
      <c r="DX14" s="75">
        <v>0</v>
      </c>
      <c r="DY14" s="103">
        <v>60</v>
      </c>
      <c r="DZ14" s="145">
        <f t="shared" ref="DZ14" si="352">IF(EC14&lt;&gt;EC13,9,DZ13)</f>
        <v>5</v>
      </c>
      <c r="EA14" s="85" t="str">
        <v>ÅZÆTZØW</v>
      </c>
      <c r="EB14" s="85">
        <v>0</v>
      </c>
      <c r="EC14" s="89">
        <v>60</v>
      </c>
      <c r="ED14" s="146">
        <f t="shared" ref="ED14" si="353">IF(EG14&lt;&gt;EG13,9,ED13)</f>
        <v>5</v>
      </c>
      <c r="EE14" s="75" t="str">
        <v>ÅZÆTZØW</v>
      </c>
      <c r="EF14" s="75">
        <v>0</v>
      </c>
      <c r="EG14" s="103">
        <v>60</v>
      </c>
      <c r="EH14" s="145">
        <f t="shared" ref="EH14" si="354">IF(EK14&lt;&gt;EK13,9,EH13)</f>
        <v>5</v>
      </c>
      <c r="EI14" s="85" t="str">
        <v>ÅZÆTZØW</v>
      </c>
      <c r="EJ14" s="85">
        <v>0</v>
      </c>
      <c r="EK14" s="89">
        <v>60</v>
      </c>
      <c r="EL14" s="146">
        <f t="shared" ref="EL14" si="355">IF(EO14&lt;&gt;EO13,9,EL13)</f>
        <v>5</v>
      </c>
      <c r="EM14" s="75" t="str">
        <v>ÅZÆTZØW</v>
      </c>
      <c r="EN14" s="75">
        <v>0</v>
      </c>
      <c r="EO14" s="103">
        <v>60</v>
      </c>
      <c r="EP14" s="145">
        <f t="shared" ref="EP14" si="356">IF(ES14&lt;&gt;ES13,9,EP13)</f>
        <v>5</v>
      </c>
      <c r="EQ14" s="85" t="str">
        <v>ÅZÆTZØW</v>
      </c>
      <c r="ER14" s="85">
        <v>0</v>
      </c>
      <c r="ES14" s="89">
        <v>60</v>
      </c>
      <c r="ET14" s="146">
        <f t="shared" ref="ET14" si="357">IF(EW14&lt;&gt;EW13,9,ET13)</f>
        <v>5</v>
      </c>
      <c r="EU14" s="75" t="str">
        <v>ÅZÆTZØW</v>
      </c>
      <c r="EV14" s="75">
        <v>0</v>
      </c>
      <c r="EW14" s="103">
        <v>60</v>
      </c>
      <c r="EX14" s="145">
        <f t="shared" ref="EX14" si="358">IF(FA14&lt;&gt;FA13,9,EX13)</f>
        <v>5</v>
      </c>
      <c r="EY14" s="85" t="str">
        <v>ÅZÆTZØW</v>
      </c>
      <c r="EZ14" s="85">
        <v>0</v>
      </c>
      <c r="FA14" s="89">
        <v>60</v>
      </c>
      <c r="FB14" s="146">
        <f t="shared" ref="FB14" si="359">IF(FE14&lt;&gt;FE13,9,FB13)</f>
        <v>5</v>
      </c>
      <c r="FC14" s="75" t="str">
        <v>ÅZÆTZØW</v>
      </c>
      <c r="FD14" s="75">
        <v>0</v>
      </c>
      <c r="FE14" s="103">
        <v>60</v>
      </c>
      <c r="FF14" s="145">
        <f t="shared" ref="FF14" si="360">IF(FI14&lt;&gt;FI13,9,FF13)</f>
        <v>5</v>
      </c>
      <c r="FG14" s="85" t="str">
        <v>ÅZÆTZØW</v>
      </c>
      <c r="FH14" s="85">
        <v>0</v>
      </c>
      <c r="FI14" s="89">
        <v>60</v>
      </c>
      <c r="FJ14" s="146">
        <f t="shared" ref="FJ14" si="361">IF(FM14&lt;&gt;FM13,9,FJ13)</f>
        <v>5</v>
      </c>
      <c r="FK14" s="75" t="str">
        <v>ÅZÆTZØW</v>
      </c>
      <c r="FL14" s="75">
        <v>0</v>
      </c>
      <c r="FM14" s="103">
        <v>60</v>
      </c>
      <c r="FN14" s="145">
        <f t="shared" ref="FN14" si="362">IF(FQ14&lt;&gt;FQ13,9,FN13)</f>
        <v>5</v>
      </c>
      <c r="FO14" s="85" t="str">
        <v>ÅZÆTZØW</v>
      </c>
      <c r="FP14" s="85">
        <v>0</v>
      </c>
      <c r="FQ14" s="89">
        <v>60</v>
      </c>
      <c r="FR14" s="146">
        <f t="shared" ref="FR14" si="363">IF(FU14&lt;&gt;FU13,9,FR13)</f>
        <v>5</v>
      </c>
      <c r="FS14" s="75" t="str">
        <v>ÅZÆTZØW</v>
      </c>
      <c r="FT14" s="75">
        <v>0</v>
      </c>
      <c r="FU14" s="103">
        <v>60</v>
      </c>
      <c r="FV14" s="145">
        <f>IF(FY14&lt;&gt;FY13,9,FV13)</f>
        <v>5</v>
      </c>
      <c r="FW14" s="85" t="str">
        <v>ÅZÆTZØW</v>
      </c>
      <c r="FX14" s="85">
        <v>0</v>
      </c>
      <c r="FY14" s="89">
        <v>60</v>
      </c>
      <c r="FZ14" s="146">
        <f>IF(GC14&lt;&gt;GC13,9,FZ13)</f>
        <v>5</v>
      </c>
      <c r="GA14" s="75" t="str">
        <v>ÅZÆTZØW</v>
      </c>
      <c r="GB14" s="75">
        <v>0</v>
      </c>
      <c r="GC14" s="103">
        <v>60</v>
      </c>
      <c r="GD14" s="145">
        <f>IF(GG14&lt;&gt;GG13,9,GD13)</f>
        <v>5</v>
      </c>
      <c r="GE14" s="85" t="str">
        <v>ÅZÆTZØW</v>
      </c>
      <c r="GF14" s="85">
        <v>0</v>
      </c>
      <c r="GG14" s="89">
        <v>60</v>
      </c>
      <c r="GH14" s="146">
        <f>IF(GK14&lt;&gt;GK13,9,GH13)</f>
        <v>5</v>
      </c>
      <c r="GI14" s="75" t="str">
        <v>ÅZÆTZØW</v>
      </c>
      <c r="GJ14" s="75">
        <v>0</v>
      </c>
      <c r="GK14" s="103">
        <v>60</v>
      </c>
      <c r="GL14" s="145">
        <f t="shared" ref="GL14" si="364">IF(GO14&lt;&gt;GO13,9,GL13)</f>
        <v>5</v>
      </c>
      <c r="GM14" s="85" t="str">
        <v>ÅZÆTZØW</v>
      </c>
      <c r="GN14" s="85">
        <v>0</v>
      </c>
      <c r="GO14" s="89">
        <v>60</v>
      </c>
      <c r="GP14" s="146">
        <f>IF(GS14&lt;&gt;GS13,9,GP13)</f>
        <v>5</v>
      </c>
      <c r="GQ14" s="75" t="str">
        <v>ÅZÆTZØW</v>
      </c>
      <c r="GR14" s="75">
        <v>0</v>
      </c>
      <c r="GS14" s="103">
        <v>60</v>
      </c>
      <c r="GT14" s="145">
        <f t="shared" ref="GT14" si="365">IF(GW14&lt;&gt;GW13,9,GT13)</f>
        <v>5</v>
      </c>
      <c r="GU14" s="85" t="str">
        <v>ÅZÆTZØW</v>
      </c>
      <c r="GV14" s="85">
        <v>0</v>
      </c>
      <c r="GW14" s="89">
        <v>60</v>
      </c>
      <c r="GX14" s="146">
        <f t="shared" ref="GX14" si="366">IF(HA14&lt;&gt;HA13,9,GX13)</f>
        <v>5</v>
      </c>
      <c r="GY14" s="75" t="str">
        <v>ÅZÆTZØW</v>
      </c>
      <c r="GZ14" s="75">
        <v>0</v>
      </c>
      <c r="HA14" s="78">
        <v>60</v>
      </c>
      <c r="HB14" s="145">
        <f t="shared" ref="HB14" si="367">IF(HE14&lt;&gt;HE13,9,HB13)</f>
        <v>5</v>
      </c>
      <c r="HC14" s="85" t="str">
        <v>ÅZÆTZØW</v>
      </c>
      <c r="HD14" s="85">
        <v>0</v>
      </c>
      <c r="HE14" s="89">
        <v>60</v>
      </c>
      <c r="HF14" s="46"/>
    </row>
    <row r="15" spans="1:215" s="43" customFormat="1" x14ac:dyDescent="0.25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Idskov</v>
      </c>
      <c r="BH15" s="85">
        <v>30</v>
      </c>
      <c r="BI15" s="89">
        <v>30</v>
      </c>
      <c r="BJ15" s="146">
        <f t="shared" ref="BJ15" si="381">IF(BM15&lt;&gt;BM14,10,BJ14)</f>
        <v>10</v>
      </c>
      <c r="BK15" s="75" t="str">
        <v>Idskov</v>
      </c>
      <c r="BL15" s="75">
        <v>0</v>
      </c>
      <c r="BM15" s="103">
        <v>30</v>
      </c>
      <c r="BN15" s="145">
        <f t="shared" ref="BN15" si="382">IF(BQ15&lt;&gt;BQ14,10,BN14)</f>
        <v>9</v>
      </c>
      <c r="BO15" s="85" t="str">
        <v>Galway</v>
      </c>
      <c r="BP15" s="85">
        <v>0</v>
      </c>
      <c r="BQ15" s="89">
        <v>45</v>
      </c>
      <c r="BR15" s="146">
        <f t="shared" ref="BR15" si="383">IF(BU15&lt;&gt;BU14,10,BR14)</f>
        <v>10</v>
      </c>
      <c r="BS15" s="75" t="str">
        <v>Cork</v>
      </c>
      <c r="BT15" s="75">
        <v>0</v>
      </c>
      <c r="BU15" s="103">
        <v>45</v>
      </c>
      <c r="BV15" s="145">
        <f t="shared" ref="BV15" si="384">IF(BY15&lt;&gt;BY14,10,BV14)</f>
        <v>10</v>
      </c>
      <c r="BW15" s="85" t="str">
        <v>Cork</v>
      </c>
      <c r="BX15" s="85">
        <v>0</v>
      </c>
      <c r="BY15" s="89">
        <v>45</v>
      </c>
      <c r="BZ15" s="146">
        <f t="shared" ref="BZ15" si="385">IF(CC15&lt;&gt;CC14,10,BZ14)</f>
        <v>10</v>
      </c>
      <c r="CA15" s="75" t="str">
        <v>Cork</v>
      </c>
      <c r="CB15" s="75">
        <v>0</v>
      </c>
      <c r="CC15" s="103">
        <v>45</v>
      </c>
      <c r="CD15" s="145">
        <f t="shared" ref="CD15" si="386">IF(CG15&lt;&gt;CG14,10,CD14)</f>
        <v>10</v>
      </c>
      <c r="CE15" s="85" t="str">
        <v>Cork</v>
      </c>
      <c r="CF15" s="85">
        <v>0</v>
      </c>
      <c r="CG15" s="89">
        <v>45</v>
      </c>
      <c r="CH15" s="146">
        <f t="shared" ref="CH15" si="387">IF(CK15&lt;&gt;CK14,10,CH14)</f>
        <v>10</v>
      </c>
      <c r="CI15" s="75" t="str">
        <v>Cork</v>
      </c>
      <c r="CJ15" s="75">
        <v>0</v>
      </c>
      <c r="CK15" s="103">
        <v>45</v>
      </c>
      <c r="CL15" s="145">
        <f t="shared" ref="CL15" si="388">IF(CO15&lt;&gt;CO14,10,CL14)</f>
        <v>10</v>
      </c>
      <c r="CM15" s="85" t="str">
        <v>Cork</v>
      </c>
      <c r="CN15" s="85">
        <v>0</v>
      </c>
      <c r="CO15" s="89">
        <v>45</v>
      </c>
      <c r="CP15" s="146">
        <f t="shared" ref="CP15" si="389">IF(CS15&lt;&gt;CS14,10,CP14)</f>
        <v>10</v>
      </c>
      <c r="CQ15" s="75" t="str">
        <v>Cork</v>
      </c>
      <c r="CR15" s="75">
        <v>0</v>
      </c>
      <c r="CS15" s="103">
        <v>45</v>
      </c>
      <c r="CT15" s="145">
        <f t="shared" ref="CT15" si="390">IF(CW15&lt;&gt;CW14,10,CT14)</f>
        <v>10</v>
      </c>
      <c r="CU15" s="85" t="str">
        <v>Cork</v>
      </c>
      <c r="CV15" s="85">
        <v>0</v>
      </c>
      <c r="CW15" s="89">
        <v>45</v>
      </c>
      <c r="CX15" s="146">
        <f t="shared" ref="CX15" si="391">IF(DA15&lt;&gt;DA14,10,CX14)</f>
        <v>10</v>
      </c>
      <c r="CY15" s="75" t="str">
        <v>Cork</v>
      </c>
      <c r="CZ15" s="75">
        <v>0</v>
      </c>
      <c r="DA15" s="103">
        <v>45</v>
      </c>
      <c r="DB15" s="145">
        <f t="shared" ref="DB15" si="392">IF(DE15&lt;&gt;DE14,10,DB14)</f>
        <v>10</v>
      </c>
      <c r="DC15" s="85" t="str">
        <v>Cork</v>
      </c>
      <c r="DD15" s="85">
        <v>0</v>
      </c>
      <c r="DE15" s="89">
        <v>45</v>
      </c>
      <c r="DF15" s="146">
        <f t="shared" ref="DF15" si="393">IF(DI15&lt;&gt;DI14,10,DF14)</f>
        <v>10</v>
      </c>
      <c r="DG15" s="75" t="str">
        <v>Cork</v>
      </c>
      <c r="DH15" s="75">
        <v>0</v>
      </c>
      <c r="DI15" s="103">
        <v>45</v>
      </c>
      <c r="DJ15" s="145">
        <f t="shared" ref="DJ15" si="394">IF(DM15&lt;&gt;DM14,10,DJ14)</f>
        <v>10</v>
      </c>
      <c r="DK15" s="85" t="str">
        <v>Cork</v>
      </c>
      <c r="DL15" s="85">
        <v>0</v>
      </c>
      <c r="DM15" s="89">
        <v>45</v>
      </c>
      <c r="DN15" s="146">
        <f t="shared" ref="DN15" si="395">IF(DQ15&lt;&gt;DQ14,10,DN14)</f>
        <v>10</v>
      </c>
      <c r="DO15" s="75" t="str">
        <v>Cork</v>
      </c>
      <c r="DP15" s="75">
        <v>0</v>
      </c>
      <c r="DQ15" s="103">
        <v>45</v>
      </c>
      <c r="DR15" s="145">
        <f t="shared" ref="DR15" si="396">IF(DU15&lt;&gt;DU14,10,DR14)</f>
        <v>10</v>
      </c>
      <c r="DS15" s="85" t="str">
        <v>Cork</v>
      </c>
      <c r="DT15" s="85">
        <v>0</v>
      </c>
      <c r="DU15" s="89">
        <v>45</v>
      </c>
      <c r="DV15" s="146">
        <f t="shared" ref="DV15" si="397">IF(DY15&lt;&gt;DY14,10,DV14)</f>
        <v>10</v>
      </c>
      <c r="DW15" s="75" t="str">
        <v>Cork</v>
      </c>
      <c r="DX15" s="75">
        <v>0</v>
      </c>
      <c r="DY15" s="103">
        <v>45</v>
      </c>
      <c r="DZ15" s="145">
        <f t="shared" ref="DZ15" si="398">IF(EC15&lt;&gt;EC14,10,DZ14)</f>
        <v>10</v>
      </c>
      <c r="EA15" s="85" t="str">
        <v>Cork</v>
      </c>
      <c r="EB15" s="85">
        <v>0</v>
      </c>
      <c r="EC15" s="89">
        <v>45</v>
      </c>
      <c r="ED15" s="146">
        <f t="shared" ref="ED15" si="399">IF(EG15&lt;&gt;EG14,10,ED14)</f>
        <v>10</v>
      </c>
      <c r="EE15" s="75" t="str">
        <v>Cork</v>
      </c>
      <c r="EF15" s="75">
        <v>0</v>
      </c>
      <c r="EG15" s="103">
        <v>45</v>
      </c>
      <c r="EH15" s="145">
        <f t="shared" ref="EH15" si="400">IF(EK15&lt;&gt;EK14,10,EH14)</f>
        <v>10</v>
      </c>
      <c r="EI15" s="85" t="str">
        <v>Cork</v>
      </c>
      <c r="EJ15" s="85">
        <v>0</v>
      </c>
      <c r="EK15" s="89">
        <v>45</v>
      </c>
      <c r="EL15" s="146">
        <f t="shared" ref="EL15" si="401">IF(EO15&lt;&gt;EO14,10,EL14)</f>
        <v>10</v>
      </c>
      <c r="EM15" s="75" t="str">
        <v>Cork</v>
      </c>
      <c r="EN15" s="75">
        <v>0</v>
      </c>
      <c r="EO15" s="103">
        <v>45</v>
      </c>
      <c r="EP15" s="145">
        <f t="shared" ref="EP15" si="402">IF(ES15&lt;&gt;ES14,10,EP14)</f>
        <v>10</v>
      </c>
      <c r="EQ15" s="85" t="str">
        <v>Cork</v>
      </c>
      <c r="ER15" s="85">
        <v>0</v>
      </c>
      <c r="ES15" s="89">
        <v>45</v>
      </c>
      <c r="ET15" s="146">
        <f t="shared" ref="ET15" si="403">IF(EW15&lt;&gt;EW14,10,ET14)</f>
        <v>10</v>
      </c>
      <c r="EU15" s="75" t="str">
        <v>Cork</v>
      </c>
      <c r="EV15" s="75">
        <v>0</v>
      </c>
      <c r="EW15" s="103">
        <v>45</v>
      </c>
      <c r="EX15" s="145">
        <f t="shared" ref="EX15" si="404">IF(FA15&lt;&gt;FA14,10,EX14)</f>
        <v>10</v>
      </c>
      <c r="EY15" s="85" t="str">
        <v>Cork</v>
      </c>
      <c r="EZ15" s="85">
        <v>0</v>
      </c>
      <c r="FA15" s="89">
        <v>45</v>
      </c>
      <c r="FB15" s="146">
        <f t="shared" ref="FB15" si="405">IF(FE15&lt;&gt;FE14,10,FB14)</f>
        <v>10</v>
      </c>
      <c r="FC15" s="75" t="str">
        <v>Cork</v>
      </c>
      <c r="FD15" s="75">
        <v>0</v>
      </c>
      <c r="FE15" s="103">
        <v>45</v>
      </c>
      <c r="FF15" s="145">
        <f t="shared" ref="FF15" si="406">IF(FI15&lt;&gt;FI14,10,FF14)</f>
        <v>10</v>
      </c>
      <c r="FG15" s="85" t="str">
        <v>Cork</v>
      </c>
      <c r="FH15" s="85">
        <v>0</v>
      </c>
      <c r="FI15" s="89">
        <v>45</v>
      </c>
      <c r="FJ15" s="146">
        <f t="shared" ref="FJ15" si="407">IF(FM15&lt;&gt;FM14,10,FJ14)</f>
        <v>10</v>
      </c>
      <c r="FK15" s="75" t="str">
        <v>Cork</v>
      </c>
      <c r="FL15" s="75">
        <v>0</v>
      </c>
      <c r="FM15" s="103">
        <v>45</v>
      </c>
      <c r="FN15" s="145">
        <f t="shared" ref="FN15" si="408">IF(FQ15&lt;&gt;FQ14,10,FN14)</f>
        <v>10</v>
      </c>
      <c r="FO15" s="85" t="str">
        <v>Cork</v>
      </c>
      <c r="FP15" s="85">
        <v>0</v>
      </c>
      <c r="FQ15" s="89">
        <v>45</v>
      </c>
      <c r="FR15" s="146">
        <f t="shared" ref="FR15" si="409">IF(FU15&lt;&gt;FU14,10,FR14)</f>
        <v>10</v>
      </c>
      <c r="FS15" s="75" t="str">
        <v>Cork</v>
      </c>
      <c r="FT15" s="75">
        <v>0</v>
      </c>
      <c r="FU15" s="103">
        <v>45</v>
      </c>
      <c r="FV15" s="145">
        <f>IF(FY15&lt;&gt;FY14,10,FV14)</f>
        <v>10</v>
      </c>
      <c r="FW15" s="85" t="str">
        <v>Cork</v>
      </c>
      <c r="FX15" s="85">
        <v>0</v>
      </c>
      <c r="FY15" s="89">
        <v>45</v>
      </c>
      <c r="FZ15" s="146">
        <f>IF(GC15&lt;&gt;GC14,10,FZ14)</f>
        <v>10</v>
      </c>
      <c r="GA15" s="75" t="str">
        <v>Cork</v>
      </c>
      <c r="GB15" s="75">
        <v>0</v>
      </c>
      <c r="GC15" s="103">
        <v>45</v>
      </c>
      <c r="GD15" s="145">
        <f>IF(GG15&lt;&gt;GG14,10,GD14)</f>
        <v>10</v>
      </c>
      <c r="GE15" s="85" t="str">
        <v>Cork</v>
      </c>
      <c r="GF15" s="85">
        <v>0</v>
      </c>
      <c r="GG15" s="89">
        <v>45</v>
      </c>
      <c r="GH15" s="146">
        <f>IF(GK15&lt;&gt;GK14,10,GH14)</f>
        <v>10</v>
      </c>
      <c r="GI15" s="75" t="str">
        <v>Cork</v>
      </c>
      <c r="GJ15" s="75">
        <v>0</v>
      </c>
      <c r="GK15" s="103">
        <v>45</v>
      </c>
      <c r="GL15" s="145">
        <f t="shared" ref="GL15" si="410">IF(GO15&lt;&gt;GO14,10,GL14)</f>
        <v>10</v>
      </c>
      <c r="GM15" s="85" t="str">
        <v>Cork</v>
      </c>
      <c r="GN15" s="85">
        <v>0</v>
      </c>
      <c r="GO15" s="89">
        <v>45</v>
      </c>
      <c r="GP15" s="146">
        <f>IF(GS15&lt;&gt;GS14,10,GP14)</f>
        <v>10</v>
      </c>
      <c r="GQ15" s="75" t="str">
        <v>Cork</v>
      </c>
      <c r="GR15" s="75">
        <v>0</v>
      </c>
      <c r="GS15" s="103">
        <v>45</v>
      </c>
      <c r="GT15" s="145">
        <f t="shared" ref="GT15" si="411">IF(GW15&lt;&gt;GW14,10,GT14)</f>
        <v>10</v>
      </c>
      <c r="GU15" s="85" t="str">
        <v>Cork</v>
      </c>
      <c r="GV15" s="85">
        <v>0</v>
      </c>
      <c r="GW15" s="89">
        <v>45</v>
      </c>
      <c r="GX15" s="146">
        <f t="shared" ref="GX15" si="412">IF(HA15&lt;&gt;HA14,10,GX14)</f>
        <v>10</v>
      </c>
      <c r="GY15" s="75" t="str">
        <v>Cork</v>
      </c>
      <c r="GZ15" s="75">
        <v>0</v>
      </c>
      <c r="HA15" s="78">
        <v>45</v>
      </c>
      <c r="HB15" s="145">
        <f t="shared" ref="HB15" si="413">IF(HE15&lt;&gt;HE14,10,HB14)</f>
        <v>10</v>
      </c>
      <c r="HC15" s="85" t="str">
        <v>Cork</v>
      </c>
      <c r="HD15" s="85">
        <v>0</v>
      </c>
      <c r="HE15" s="89">
        <v>45</v>
      </c>
      <c r="HF15" s="46"/>
    </row>
    <row r="16" spans="1:215" s="43" customFormat="1" x14ac:dyDescent="0.25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10</v>
      </c>
      <c r="BG16" s="85" t="str">
        <v>Malthe</v>
      </c>
      <c r="BH16" s="85">
        <v>30</v>
      </c>
      <c r="BI16" s="89">
        <v>30</v>
      </c>
      <c r="BJ16" s="146">
        <f t="shared" ref="BJ16" si="427">IF(BM16&lt;&gt;BM15,11,BJ15)</f>
        <v>10</v>
      </c>
      <c r="BK16" s="75" t="str">
        <v>Malthe</v>
      </c>
      <c r="BL16" s="75">
        <v>0</v>
      </c>
      <c r="BM16" s="103">
        <v>30</v>
      </c>
      <c r="BN16" s="145">
        <f t="shared" ref="BN16" si="428">IF(BQ16&lt;&gt;BQ15,11,BN15)</f>
        <v>11</v>
      </c>
      <c r="BO16" s="85" t="str">
        <v>Idskov</v>
      </c>
      <c r="BP16" s="85">
        <v>0</v>
      </c>
      <c r="BQ16" s="89">
        <v>30</v>
      </c>
      <c r="BR16" s="146">
        <f t="shared" ref="BR16" si="429">IF(BU16&lt;&gt;BU15,11,BR15)</f>
        <v>10</v>
      </c>
      <c r="BS16" s="75" t="str">
        <v>Galway</v>
      </c>
      <c r="BT16" s="75">
        <v>0</v>
      </c>
      <c r="BU16" s="103">
        <v>45</v>
      </c>
      <c r="BV16" s="145">
        <f t="shared" ref="BV16" si="430">IF(BY16&lt;&gt;BY15,11,BV15)</f>
        <v>10</v>
      </c>
      <c r="BW16" s="85" t="str">
        <v>Galway</v>
      </c>
      <c r="BX16" s="85">
        <v>0</v>
      </c>
      <c r="BY16" s="89">
        <v>45</v>
      </c>
      <c r="BZ16" s="146">
        <f t="shared" ref="BZ16" si="431">IF(CC16&lt;&gt;CC15,11,BZ15)</f>
        <v>10</v>
      </c>
      <c r="CA16" s="75" t="str">
        <v>Galway</v>
      </c>
      <c r="CB16" s="75">
        <v>0</v>
      </c>
      <c r="CC16" s="103">
        <v>45</v>
      </c>
      <c r="CD16" s="145">
        <f t="shared" ref="CD16" si="432">IF(CG16&lt;&gt;CG15,11,CD15)</f>
        <v>10</v>
      </c>
      <c r="CE16" s="85" t="str">
        <v>Galway</v>
      </c>
      <c r="CF16" s="85">
        <v>0</v>
      </c>
      <c r="CG16" s="89">
        <v>45</v>
      </c>
      <c r="CH16" s="146">
        <f t="shared" ref="CH16" si="433">IF(CK16&lt;&gt;CK15,11,CH15)</f>
        <v>10</v>
      </c>
      <c r="CI16" s="75" t="str">
        <v>Galway</v>
      </c>
      <c r="CJ16" s="75">
        <v>0</v>
      </c>
      <c r="CK16" s="103">
        <v>45</v>
      </c>
      <c r="CL16" s="145">
        <f t="shared" ref="CL16" si="434">IF(CO16&lt;&gt;CO15,11,CL15)</f>
        <v>10</v>
      </c>
      <c r="CM16" s="85" t="str">
        <v>Galway</v>
      </c>
      <c r="CN16" s="85">
        <v>0</v>
      </c>
      <c r="CO16" s="89">
        <v>45</v>
      </c>
      <c r="CP16" s="146">
        <f t="shared" ref="CP16" si="435">IF(CS16&lt;&gt;CS15,11,CP15)</f>
        <v>10</v>
      </c>
      <c r="CQ16" s="75" t="str">
        <v>Galway</v>
      </c>
      <c r="CR16" s="75">
        <v>0</v>
      </c>
      <c r="CS16" s="103">
        <v>45</v>
      </c>
      <c r="CT16" s="145">
        <f t="shared" ref="CT16" si="436">IF(CW16&lt;&gt;CW15,11,CT15)</f>
        <v>10</v>
      </c>
      <c r="CU16" s="85" t="str">
        <v>Galway</v>
      </c>
      <c r="CV16" s="85">
        <v>0</v>
      </c>
      <c r="CW16" s="89">
        <v>45</v>
      </c>
      <c r="CX16" s="146">
        <f t="shared" ref="CX16" si="437">IF(DA16&lt;&gt;DA15,11,CX15)</f>
        <v>10</v>
      </c>
      <c r="CY16" s="75" t="str">
        <v>Galway</v>
      </c>
      <c r="CZ16" s="75">
        <v>0</v>
      </c>
      <c r="DA16" s="103">
        <v>45</v>
      </c>
      <c r="DB16" s="145">
        <f t="shared" ref="DB16" si="438">IF(DE16&lt;&gt;DE15,11,DB15)</f>
        <v>10</v>
      </c>
      <c r="DC16" s="85" t="str">
        <v>Galway</v>
      </c>
      <c r="DD16" s="85">
        <v>0</v>
      </c>
      <c r="DE16" s="89">
        <v>45</v>
      </c>
      <c r="DF16" s="146">
        <f t="shared" ref="DF16" si="439">IF(DI16&lt;&gt;DI15,11,DF15)</f>
        <v>10</v>
      </c>
      <c r="DG16" s="75" t="str">
        <v>Galway</v>
      </c>
      <c r="DH16" s="75">
        <v>0</v>
      </c>
      <c r="DI16" s="103">
        <v>45</v>
      </c>
      <c r="DJ16" s="145">
        <f t="shared" ref="DJ16" si="440">IF(DM16&lt;&gt;DM15,11,DJ15)</f>
        <v>10</v>
      </c>
      <c r="DK16" s="85" t="str">
        <v>Galway</v>
      </c>
      <c r="DL16" s="85">
        <v>0</v>
      </c>
      <c r="DM16" s="89">
        <v>45</v>
      </c>
      <c r="DN16" s="146">
        <f t="shared" ref="DN16" si="441">IF(DQ16&lt;&gt;DQ15,11,DN15)</f>
        <v>10</v>
      </c>
      <c r="DO16" s="75" t="str">
        <v>Galway</v>
      </c>
      <c r="DP16" s="75">
        <v>0</v>
      </c>
      <c r="DQ16" s="103">
        <v>45</v>
      </c>
      <c r="DR16" s="145">
        <f t="shared" ref="DR16" si="442">IF(DU16&lt;&gt;DU15,11,DR15)</f>
        <v>10</v>
      </c>
      <c r="DS16" s="85" t="str">
        <v>Galway</v>
      </c>
      <c r="DT16" s="85">
        <v>0</v>
      </c>
      <c r="DU16" s="89">
        <v>45</v>
      </c>
      <c r="DV16" s="146">
        <f t="shared" ref="DV16" si="443">IF(DY16&lt;&gt;DY15,11,DV15)</f>
        <v>10</v>
      </c>
      <c r="DW16" s="75" t="str">
        <v>Galway</v>
      </c>
      <c r="DX16" s="75">
        <v>0</v>
      </c>
      <c r="DY16" s="103">
        <v>45</v>
      </c>
      <c r="DZ16" s="145">
        <f t="shared" ref="DZ16" si="444">IF(EC16&lt;&gt;EC15,11,DZ15)</f>
        <v>10</v>
      </c>
      <c r="EA16" s="85" t="str">
        <v>Galway</v>
      </c>
      <c r="EB16" s="85">
        <v>0</v>
      </c>
      <c r="EC16" s="89">
        <v>45</v>
      </c>
      <c r="ED16" s="146">
        <f t="shared" ref="ED16" si="445">IF(EG16&lt;&gt;EG15,11,ED15)</f>
        <v>10</v>
      </c>
      <c r="EE16" s="75" t="str">
        <v>Galway</v>
      </c>
      <c r="EF16" s="75">
        <v>0</v>
      </c>
      <c r="EG16" s="103">
        <v>45</v>
      </c>
      <c r="EH16" s="145">
        <f t="shared" ref="EH16" si="446">IF(EK16&lt;&gt;EK15,11,EH15)</f>
        <v>10</v>
      </c>
      <c r="EI16" s="85" t="str">
        <v>Galway</v>
      </c>
      <c r="EJ16" s="85">
        <v>0</v>
      </c>
      <c r="EK16" s="89">
        <v>45</v>
      </c>
      <c r="EL16" s="146">
        <f t="shared" ref="EL16" si="447">IF(EO16&lt;&gt;EO15,11,EL15)</f>
        <v>10</v>
      </c>
      <c r="EM16" s="75" t="str">
        <v>Galway</v>
      </c>
      <c r="EN16" s="75">
        <v>0</v>
      </c>
      <c r="EO16" s="103">
        <v>45</v>
      </c>
      <c r="EP16" s="145">
        <f t="shared" ref="EP16" si="448">IF(ES16&lt;&gt;ES15,11,EP15)</f>
        <v>10</v>
      </c>
      <c r="EQ16" s="85" t="str">
        <v>Galway</v>
      </c>
      <c r="ER16" s="85">
        <v>0</v>
      </c>
      <c r="ES16" s="89">
        <v>45</v>
      </c>
      <c r="ET16" s="146">
        <f t="shared" ref="ET16" si="449">IF(EW16&lt;&gt;EW15,11,ET15)</f>
        <v>10</v>
      </c>
      <c r="EU16" s="75" t="str">
        <v>Galway</v>
      </c>
      <c r="EV16" s="75">
        <v>0</v>
      </c>
      <c r="EW16" s="103">
        <v>45</v>
      </c>
      <c r="EX16" s="145">
        <f t="shared" ref="EX16" si="450">IF(FA16&lt;&gt;FA15,11,EX15)</f>
        <v>10</v>
      </c>
      <c r="EY16" s="85" t="str">
        <v>Galway</v>
      </c>
      <c r="EZ16" s="85">
        <v>0</v>
      </c>
      <c r="FA16" s="89">
        <v>45</v>
      </c>
      <c r="FB16" s="146">
        <f t="shared" ref="FB16" si="451">IF(FE16&lt;&gt;FE15,11,FB15)</f>
        <v>10</v>
      </c>
      <c r="FC16" s="75" t="str">
        <v>Galway</v>
      </c>
      <c r="FD16" s="75">
        <v>0</v>
      </c>
      <c r="FE16" s="103">
        <v>45</v>
      </c>
      <c r="FF16" s="145">
        <f t="shared" ref="FF16" si="452">IF(FI16&lt;&gt;FI15,11,FF15)</f>
        <v>10</v>
      </c>
      <c r="FG16" s="85" t="str">
        <v>Galway</v>
      </c>
      <c r="FH16" s="85">
        <v>0</v>
      </c>
      <c r="FI16" s="89">
        <v>45</v>
      </c>
      <c r="FJ16" s="146">
        <f t="shared" ref="FJ16" si="453">IF(FM16&lt;&gt;FM15,11,FJ15)</f>
        <v>10</v>
      </c>
      <c r="FK16" s="75" t="str">
        <v>Galway</v>
      </c>
      <c r="FL16" s="75">
        <v>0</v>
      </c>
      <c r="FM16" s="103">
        <v>45</v>
      </c>
      <c r="FN16" s="145">
        <f t="shared" ref="FN16" si="454">IF(FQ16&lt;&gt;FQ15,11,FN15)</f>
        <v>10</v>
      </c>
      <c r="FO16" s="85" t="str">
        <v>Galway</v>
      </c>
      <c r="FP16" s="85">
        <v>0</v>
      </c>
      <c r="FQ16" s="89">
        <v>45</v>
      </c>
      <c r="FR16" s="146">
        <f t="shared" ref="FR16" si="455">IF(FU16&lt;&gt;FU15,11,FR15)</f>
        <v>10</v>
      </c>
      <c r="FS16" s="75" t="str">
        <v>Galway</v>
      </c>
      <c r="FT16" s="75">
        <v>0</v>
      </c>
      <c r="FU16" s="103">
        <v>45</v>
      </c>
      <c r="FV16" s="145">
        <f>IF(FY16&lt;&gt;FY15,11,FV15)</f>
        <v>10</v>
      </c>
      <c r="FW16" s="85" t="str">
        <v>Galway</v>
      </c>
      <c r="FX16" s="85">
        <v>0</v>
      </c>
      <c r="FY16" s="89">
        <v>45</v>
      </c>
      <c r="FZ16" s="146">
        <f>IF(GC16&lt;&gt;GC15,11,FZ15)</f>
        <v>10</v>
      </c>
      <c r="GA16" s="75" t="str">
        <v>Galway</v>
      </c>
      <c r="GB16" s="75">
        <v>0</v>
      </c>
      <c r="GC16" s="103">
        <v>45</v>
      </c>
      <c r="GD16" s="145">
        <f>IF(GG16&lt;&gt;GG15,11,GD15)</f>
        <v>10</v>
      </c>
      <c r="GE16" s="85" t="str">
        <v>Galway</v>
      </c>
      <c r="GF16" s="85">
        <v>0</v>
      </c>
      <c r="GG16" s="89">
        <v>45</v>
      </c>
      <c r="GH16" s="146">
        <f>IF(GK16&lt;&gt;GK15,11,GH15)</f>
        <v>10</v>
      </c>
      <c r="GI16" s="75" t="str">
        <v>Galway</v>
      </c>
      <c r="GJ16" s="75">
        <v>0</v>
      </c>
      <c r="GK16" s="103">
        <v>45</v>
      </c>
      <c r="GL16" s="145">
        <f t="shared" ref="GL16" si="456">IF(GO16&lt;&gt;GO15,11,GL15)</f>
        <v>10</v>
      </c>
      <c r="GM16" s="85" t="str">
        <v>Galway</v>
      </c>
      <c r="GN16" s="85">
        <v>0</v>
      </c>
      <c r="GO16" s="89">
        <v>45</v>
      </c>
      <c r="GP16" s="146">
        <f>IF(GS16&lt;&gt;GS15,11,GP15)</f>
        <v>10</v>
      </c>
      <c r="GQ16" s="75" t="str">
        <v>Galway</v>
      </c>
      <c r="GR16" s="75">
        <v>0</v>
      </c>
      <c r="GS16" s="103">
        <v>45</v>
      </c>
      <c r="GT16" s="145">
        <f t="shared" ref="GT16" si="457">IF(GW16&lt;&gt;GW15,11,GT15)</f>
        <v>10</v>
      </c>
      <c r="GU16" s="85" t="str">
        <v>Galway</v>
      </c>
      <c r="GV16" s="85">
        <v>0</v>
      </c>
      <c r="GW16" s="89">
        <v>45</v>
      </c>
      <c r="GX16" s="146">
        <f t="shared" ref="GX16" si="458">IF(HA16&lt;&gt;HA15,11,GX15)</f>
        <v>10</v>
      </c>
      <c r="GY16" s="75" t="str">
        <v>Galway</v>
      </c>
      <c r="GZ16" s="75">
        <v>0</v>
      </c>
      <c r="HA16" s="78">
        <v>45</v>
      </c>
      <c r="HB16" s="145">
        <f t="shared" ref="HB16" si="459">IF(HE16&lt;&gt;HE15,11,HB15)</f>
        <v>10</v>
      </c>
      <c r="HC16" s="85" t="str">
        <v>Galway</v>
      </c>
      <c r="HD16" s="85">
        <v>0</v>
      </c>
      <c r="HE16" s="89">
        <v>45</v>
      </c>
      <c r="HF16" s="46"/>
    </row>
    <row r="17" spans="1:214" s="43" customFormat="1" x14ac:dyDescent="0.25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10</v>
      </c>
      <c r="BG17" s="85" t="str">
        <v>Tynde</v>
      </c>
      <c r="BH17" s="85">
        <v>0</v>
      </c>
      <c r="BI17" s="89">
        <v>30</v>
      </c>
      <c r="BJ17" s="146">
        <f t="shared" ref="BJ17" si="473">IF(BM17&lt;&gt;BM16,12,BJ16)</f>
        <v>10</v>
      </c>
      <c r="BK17" s="75" t="str">
        <v>Tynde</v>
      </c>
      <c r="BL17" s="75">
        <v>0</v>
      </c>
      <c r="BM17" s="103">
        <v>30</v>
      </c>
      <c r="BN17" s="145">
        <f t="shared" ref="BN17" si="474">IF(BQ17&lt;&gt;BQ16,12,BN16)</f>
        <v>11</v>
      </c>
      <c r="BO17" s="85" t="str">
        <v>Malthe</v>
      </c>
      <c r="BP17" s="85">
        <v>0</v>
      </c>
      <c r="BQ17" s="89">
        <v>30</v>
      </c>
      <c r="BR17" s="146">
        <f t="shared" ref="BR17" si="475">IF(BU17&lt;&gt;BU16,12,BR16)</f>
        <v>12</v>
      </c>
      <c r="BS17" s="75" t="str">
        <v>Idskov</v>
      </c>
      <c r="BT17" s="75">
        <v>0</v>
      </c>
      <c r="BU17" s="103">
        <v>30</v>
      </c>
      <c r="BV17" s="145">
        <f t="shared" ref="BV17" si="476">IF(BY17&lt;&gt;BY16,12,BV16)</f>
        <v>12</v>
      </c>
      <c r="BW17" s="85" t="str">
        <v>Idskov</v>
      </c>
      <c r="BX17" s="85">
        <v>0</v>
      </c>
      <c r="BY17" s="89">
        <v>30</v>
      </c>
      <c r="BZ17" s="146">
        <f t="shared" ref="BZ17" si="477">IF(CC17&lt;&gt;CC16,12,BZ16)</f>
        <v>12</v>
      </c>
      <c r="CA17" s="75" t="str">
        <v>Idskov</v>
      </c>
      <c r="CB17" s="75">
        <v>0</v>
      </c>
      <c r="CC17" s="103">
        <v>30</v>
      </c>
      <c r="CD17" s="145">
        <f t="shared" ref="CD17" si="478">IF(CG17&lt;&gt;CG16,12,CD16)</f>
        <v>12</v>
      </c>
      <c r="CE17" s="85" t="str">
        <v>Idskov</v>
      </c>
      <c r="CF17" s="85">
        <v>0</v>
      </c>
      <c r="CG17" s="89">
        <v>30</v>
      </c>
      <c r="CH17" s="146">
        <f t="shared" ref="CH17" si="479">IF(CK17&lt;&gt;CK16,12,CH16)</f>
        <v>12</v>
      </c>
      <c r="CI17" s="75" t="str">
        <v>Idskov</v>
      </c>
      <c r="CJ17" s="75">
        <v>0</v>
      </c>
      <c r="CK17" s="103">
        <v>30</v>
      </c>
      <c r="CL17" s="145">
        <f t="shared" ref="CL17" si="480">IF(CO17&lt;&gt;CO16,12,CL16)</f>
        <v>12</v>
      </c>
      <c r="CM17" s="85" t="str">
        <v>Idskov</v>
      </c>
      <c r="CN17" s="85">
        <v>0</v>
      </c>
      <c r="CO17" s="89">
        <v>30</v>
      </c>
      <c r="CP17" s="146">
        <f t="shared" ref="CP17" si="481">IF(CS17&lt;&gt;CS16,12,CP16)</f>
        <v>12</v>
      </c>
      <c r="CQ17" s="75" t="str">
        <v>Idskov</v>
      </c>
      <c r="CR17" s="75">
        <v>0</v>
      </c>
      <c r="CS17" s="103">
        <v>30</v>
      </c>
      <c r="CT17" s="145">
        <f t="shared" ref="CT17" si="482">IF(CW17&lt;&gt;CW16,12,CT16)</f>
        <v>12</v>
      </c>
      <c r="CU17" s="85" t="str">
        <v>Idskov</v>
      </c>
      <c r="CV17" s="85">
        <v>0</v>
      </c>
      <c r="CW17" s="89">
        <v>30</v>
      </c>
      <c r="CX17" s="146">
        <f t="shared" ref="CX17" si="483">IF(DA17&lt;&gt;DA16,12,CX16)</f>
        <v>12</v>
      </c>
      <c r="CY17" s="75" t="str">
        <v>Idskov</v>
      </c>
      <c r="CZ17" s="75">
        <v>0</v>
      </c>
      <c r="DA17" s="103">
        <v>30</v>
      </c>
      <c r="DB17" s="145">
        <f t="shared" ref="DB17" si="484">IF(DE17&lt;&gt;DE16,12,DB16)</f>
        <v>12</v>
      </c>
      <c r="DC17" s="85" t="str">
        <v>Idskov</v>
      </c>
      <c r="DD17" s="85">
        <v>0</v>
      </c>
      <c r="DE17" s="89">
        <v>30</v>
      </c>
      <c r="DF17" s="146">
        <f t="shared" ref="DF17" si="485">IF(DI17&lt;&gt;DI16,12,DF16)</f>
        <v>12</v>
      </c>
      <c r="DG17" s="75" t="str">
        <v>Idskov</v>
      </c>
      <c r="DH17" s="75">
        <v>0</v>
      </c>
      <c r="DI17" s="103">
        <v>30</v>
      </c>
      <c r="DJ17" s="145">
        <f t="shared" ref="DJ17" si="486">IF(DM17&lt;&gt;DM16,12,DJ16)</f>
        <v>12</v>
      </c>
      <c r="DK17" s="85" t="str">
        <v>Idskov</v>
      </c>
      <c r="DL17" s="85">
        <v>0</v>
      </c>
      <c r="DM17" s="89">
        <v>30</v>
      </c>
      <c r="DN17" s="146">
        <f t="shared" ref="DN17" si="487">IF(DQ17&lt;&gt;DQ16,12,DN16)</f>
        <v>12</v>
      </c>
      <c r="DO17" s="75" t="str">
        <v>Idskov</v>
      </c>
      <c r="DP17" s="75">
        <v>0</v>
      </c>
      <c r="DQ17" s="103">
        <v>30</v>
      </c>
      <c r="DR17" s="145">
        <f t="shared" ref="DR17" si="488">IF(DU17&lt;&gt;DU16,12,DR16)</f>
        <v>12</v>
      </c>
      <c r="DS17" s="85" t="str">
        <v>Idskov</v>
      </c>
      <c r="DT17" s="85">
        <v>0</v>
      </c>
      <c r="DU17" s="89">
        <v>30</v>
      </c>
      <c r="DV17" s="146">
        <f t="shared" ref="DV17" si="489">IF(DY17&lt;&gt;DY16,12,DV16)</f>
        <v>12</v>
      </c>
      <c r="DW17" s="75" t="str">
        <v>Idskov</v>
      </c>
      <c r="DX17" s="75">
        <v>0</v>
      </c>
      <c r="DY17" s="103">
        <v>30</v>
      </c>
      <c r="DZ17" s="145">
        <f t="shared" ref="DZ17" si="490">IF(EC17&lt;&gt;EC16,12,DZ16)</f>
        <v>12</v>
      </c>
      <c r="EA17" s="85" t="str">
        <v>Idskov</v>
      </c>
      <c r="EB17" s="85">
        <v>0</v>
      </c>
      <c r="EC17" s="89">
        <v>30</v>
      </c>
      <c r="ED17" s="146">
        <f t="shared" ref="ED17" si="491">IF(EG17&lt;&gt;EG16,12,ED16)</f>
        <v>12</v>
      </c>
      <c r="EE17" s="75" t="str">
        <v>Idskov</v>
      </c>
      <c r="EF17" s="75">
        <v>0</v>
      </c>
      <c r="EG17" s="103">
        <v>30</v>
      </c>
      <c r="EH17" s="145">
        <f t="shared" ref="EH17" si="492">IF(EK17&lt;&gt;EK16,12,EH16)</f>
        <v>12</v>
      </c>
      <c r="EI17" s="85" t="str">
        <v>Idskov</v>
      </c>
      <c r="EJ17" s="85">
        <v>0</v>
      </c>
      <c r="EK17" s="89">
        <v>30</v>
      </c>
      <c r="EL17" s="146">
        <f t="shared" ref="EL17" si="493">IF(EO17&lt;&gt;EO16,12,EL16)</f>
        <v>12</v>
      </c>
      <c r="EM17" s="75" t="str">
        <v>Idskov</v>
      </c>
      <c r="EN17" s="75">
        <v>0</v>
      </c>
      <c r="EO17" s="103">
        <v>30</v>
      </c>
      <c r="EP17" s="145">
        <f t="shared" ref="EP17" si="494">IF(ES17&lt;&gt;ES16,12,EP16)</f>
        <v>12</v>
      </c>
      <c r="EQ17" s="85" t="str">
        <v>Idskov</v>
      </c>
      <c r="ER17" s="85">
        <v>0</v>
      </c>
      <c r="ES17" s="89">
        <v>30</v>
      </c>
      <c r="ET17" s="146">
        <f t="shared" ref="ET17" si="495">IF(EW17&lt;&gt;EW16,12,ET16)</f>
        <v>12</v>
      </c>
      <c r="EU17" s="75" t="str">
        <v>Idskov</v>
      </c>
      <c r="EV17" s="75">
        <v>0</v>
      </c>
      <c r="EW17" s="103">
        <v>30</v>
      </c>
      <c r="EX17" s="145">
        <f t="shared" ref="EX17" si="496">IF(FA17&lt;&gt;FA16,12,EX16)</f>
        <v>12</v>
      </c>
      <c r="EY17" s="85" t="str">
        <v>Idskov</v>
      </c>
      <c r="EZ17" s="85">
        <v>0</v>
      </c>
      <c r="FA17" s="89">
        <v>30</v>
      </c>
      <c r="FB17" s="146">
        <f t="shared" ref="FB17" si="497">IF(FE17&lt;&gt;FE16,12,FB16)</f>
        <v>12</v>
      </c>
      <c r="FC17" s="75" t="str">
        <v>Idskov</v>
      </c>
      <c r="FD17" s="75">
        <v>0</v>
      </c>
      <c r="FE17" s="103">
        <v>30</v>
      </c>
      <c r="FF17" s="145">
        <f t="shared" ref="FF17" si="498">IF(FI17&lt;&gt;FI16,12,FF16)</f>
        <v>12</v>
      </c>
      <c r="FG17" s="85" t="str">
        <v>Idskov</v>
      </c>
      <c r="FH17" s="85">
        <v>0</v>
      </c>
      <c r="FI17" s="89">
        <v>30</v>
      </c>
      <c r="FJ17" s="146">
        <f t="shared" ref="FJ17" si="499">IF(FM17&lt;&gt;FM16,12,FJ16)</f>
        <v>12</v>
      </c>
      <c r="FK17" s="75" t="str">
        <v>Idskov</v>
      </c>
      <c r="FL17" s="75">
        <v>0</v>
      </c>
      <c r="FM17" s="103">
        <v>30</v>
      </c>
      <c r="FN17" s="145">
        <f t="shared" ref="FN17" si="500">IF(FQ17&lt;&gt;FQ16,12,FN16)</f>
        <v>12</v>
      </c>
      <c r="FO17" s="85" t="str">
        <v>Idskov</v>
      </c>
      <c r="FP17" s="85">
        <v>0</v>
      </c>
      <c r="FQ17" s="89">
        <v>30</v>
      </c>
      <c r="FR17" s="146">
        <f t="shared" ref="FR17" si="501">IF(FU17&lt;&gt;FU16,12,FR16)</f>
        <v>12</v>
      </c>
      <c r="FS17" s="75" t="str">
        <v>Idskov</v>
      </c>
      <c r="FT17" s="75">
        <v>0</v>
      </c>
      <c r="FU17" s="103">
        <v>30</v>
      </c>
      <c r="FV17" s="145">
        <f>IF(FY17&lt;&gt;FY16,12,FV16)</f>
        <v>12</v>
      </c>
      <c r="FW17" s="85" t="str">
        <v>Idskov</v>
      </c>
      <c r="FX17" s="85">
        <v>0</v>
      </c>
      <c r="FY17" s="89">
        <v>30</v>
      </c>
      <c r="FZ17" s="146">
        <f>IF(GC17&lt;&gt;GC16,12,FZ16)</f>
        <v>12</v>
      </c>
      <c r="GA17" s="75" t="str">
        <v>Idskov</v>
      </c>
      <c r="GB17" s="75">
        <v>0</v>
      </c>
      <c r="GC17" s="103">
        <v>30</v>
      </c>
      <c r="GD17" s="145">
        <f>IF(GG17&lt;&gt;GG16,12,GD16)</f>
        <v>12</v>
      </c>
      <c r="GE17" s="85" t="str">
        <v>Idskov</v>
      </c>
      <c r="GF17" s="85">
        <v>0</v>
      </c>
      <c r="GG17" s="89">
        <v>30</v>
      </c>
      <c r="GH17" s="146">
        <f>IF(GK17&lt;&gt;GK16,12,GH16)</f>
        <v>12</v>
      </c>
      <c r="GI17" s="75" t="str">
        <v>Idskov</v>
      </c>
      <c r="GJ17" s="75">
        <v>0</v>
      </c>
      <c r="GK17" s="103">
        <v>30</v>
      </c>
      <c r="GL17" s="145">
        <f t="shared" ref="GL17" si="502">IF(GO17&lt;&gt;GO16,12,GL16)</f>
        <v>12</v>
      </c>
      <c r="GM17" s="85" t="str">
        <v>Idskov</v>
      </c>
      <c r="GN17" s="85">
        <v>0</v>
      </c>
      <c r="GO17" s="89">
        <v>30</v>
      </c>
      <c r="GP17" s="146">
        <f>IF(GS17&lt;&gt;GS16,12,GP16)</f>
        <v>12</v>
      </c>
      <c r="GQ17" s="75" t="str">
        <v>Idskov</v>
      </c>
      <c r="GR17" s="75">
        <v>0</v>
      </c>
      <c r="GS17" s="103">
        <v>30</v>
      </c>
      <c r="GT17" s="145">
        <f t="shared" ref="GT17" si="503">IF(GW17&lt;&gt;GW16,12,GT16)</f>
        <v>12</v>
      </c>
      <c r="GU17" s="85" t="str">
        <v>Idskov</v>
      </c>
      <c r="GV17" s="85">
        <v>0</v>
      </c>
      <c r="GW17" s="89">
        <v>30</v>
      </c>
      <c r="GX17" s="146">
        <f t="shared" ref="GX17" si="504">IF(HA17&lt;&gt;HA16,12,GX16)</f>
        <v>12</v>
      </c>
      <c r="GY17" s="75" t="str">
        <v>Idskov</v>
      </c>
      <c r="GZ17" s="75">
        <v>0</v>
      </c>
      <c r="HA17" s="78">
        <v>30</v>
      </c>
      <c r="HB17" s="145">
        <f t="shared" ref="HB17" si="505">IF(HE17&lt;&gt;HE16,12,HB16)</f>
        <v>12</v>
      </c>
      <c r="HC17" s="85" t="str">
        <v>Idskov</v>
      </c>
      <c r="HD17" s="85">
        <v>0</v>
      </c>
      <c r="HE17" s="89">
        <v>30</v>
      </c>
      <c r="HF17" s="46"/>
    </row>
    <row r="18" spans="1:214" s="43" customFormat="1" x14ac:dyDescent="0.25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13</v>
      </c>
      <c r="BG18" s="85" t="str">
        <v>Stoke</v>
      </c>
      <c r="BH18" s="85">
        <v>0</v>
      </c>
      <c r="BI18" s="89">
        <v>15</v>
      </c>
      <c r="BJ18" s="146">
        <f t="shared" ref="BJ18" si="519">IF(BM18&lt;&gt;BM17,13,BJ17)</f>
        <v>13</v>
      </c>
      <c r="BK18" s="75" t="str">
        <v>Schøn</v>
      </c>
      <c r="BL18" s="75">
        <v>20</v>
      </c>
      <c r="BM18" s="103">
        <v>20</v>
      </c>
      <c r="BN18" s="145">
        <f t="shared" ref="BN18" si="520">IF(BQ18&lt;&gt;BQ17,13,BN17)</f>
        <v>11</v>
      </c>
      <c r="BO18" s="85" t="str">
        <v>Tynde</v>
      </c>
      <c r="BP18" s="85">
        <v>0</v>
      </c>
      <c r="BQ18" s="89">
        <v>30</v>
      </c>
      <c r="BR18" s="146">
        <f t="shared" ref="BR18" si="521">IF(BU18&lt;&gt;BU17,13,BR17)</f>
        <v>12</v>
      </c>
      <c r="BS18" s="75" t="str">
        <v>Malthe</v>
      </c>
      <c r="BT18" s="75">
        <v>0</v>
      </c>
      <c r="BU18" s="103">
        <v>30</v>
      </c>
      <c r="BV18" s="145">
        <f t="shared" ref="BV18" si="522">IF(BY18&lt;&gt;BY17,13,BV17)</f>
        <v>12</v>
      </c>
      <c r="BW18" s="85" t="str">
        <v>Malthe</v>
      </c>
      <c r="BX18" s="85">
        <v>0</v>
      </c>
      <c r="BY18" s="89">
        <v>30</v>
      </c>
      <c r="BZ18" s="146">
        <f t="shared" ref="BZ18" si="523">IF(CC18&lt;&gt;CC17,13,BZ17)</f>
        <v>12</v>
      </c>
      <c r="CA18" s="75" t="str">
        <v>Malthe</v>
      </c>
      <c r="CB18" s="75">
        <v>0</v>
      </c>
      <c r="CC18" s="103">
        <v>30</v>
      </c>
      <c r="CD18" s="145">
        <f t="shared" ref="CD18" si="524">IF(CG18&lt;&gt;CG17,13,CD17)</f>
        <v>12</v>
      </c>
      <c r="CE18" s="85" t="str">
        <v>Malthe</v>
      </c>
      <c r="CF18" s="85">
        <v>0</v>
      </c>
      <c r="CG18" s="89">
        <v>30</v>
      </c>
      <c r="CH18" s="146">
        <f t="shared" ref="CH18" si="525">IF(CK18&lt;&gt;CK17,13,CH17)</f>
        <v>12</v>
      </c>
      <c r="CI18" s="75" t="str">
        <v>Malthe</v>
      </c>
      <c r="CJ18" s="75">
        <v>0</v>
      </c>
      <c r="CK18" s="103">
        <v>30</v>
      </c>
      <c r="CL18" s="145">
        <f t="shared" ref="CL18" si="526">IF(CO18&lt;&gt;CO17,13,CL17)</f>
        <v>12</v>
      </c>
      <c r="CM18" s="85" t="str">
        <v>Malthe</v>
      </c>
      <c r="CN18" s="85">
        <v>0</v>
      </c>
      <c r="CO18" s="89">
        <v>30</v>
      </c>
      <c r="CP18" s="146">
        <f t="shared" ref="CP18" si="527">IF(CS18&lt;&gt;CS17,13,CP17)</f>
        <v>12</v>
      </c>
      <c r="CQ18" s="75" t="str">
        <v>Malthe</v>
      </c>
      <c r="CR18" s="75">
        <v>0</v>
      </c>
      <c r="CS18" s="103">
        <v>30</v>
      </c>
      <c r="CT18" s="145">
        <f t="shared" ref="CT18" si="528">IF(CW18&lt;&gt;CW17,13,CT17)</f>
        <v>12</v>
      </c>
      <c r="CU18" s="85" t="str">
        <v>Malthe</v>
      </c>
      <c r="CV18" s="85">
        <v>0</v>
      </c>
      <c r="CW18" s="89">
        <v>30</v>
      </c>
      <c r="CX18" s="146">
        <f t="shared" ref="CX18" si="529">IF(DA18&lt;&gt;DA17,13,CX17)</f>
        <v>12</v>
      </c>
      <c r="CY18" s="75" t="str">
        <v>Malthe</v>
      </c>
      <c r="CZ18" s="75">
        <v>0</v>
      </c>
      <c r="DA18" s="103">
        <v>30</v>
      </c>
      <c r="DB18" s="145">
        <f t="shared" ref="DB18" si="530">IF(DE18&lt;&gt;DE17,13,DB17)</f>
        <v>12</v>
      </c>
      <c r="DC18" s="85" t="str">
        <v>Malthe</v>
      </c>
      <c r="DD18" s="85">
        <v>0</v>
      </c>
      <c r="DE18" s="89">
        <v>30</v>
      </c>
      <c r="DF18" s="146">
        <f t="shared" ref="DF18" si="531">IF(DI18&lt;&gt;DI17,13,DF17)</f>
        <v>12</v>
      </c>
      <c r="DG18" s="75" t="str">
        <v>Malthe</v>
      </c>
      <c r="DH18" s="75">
        <v>0</v>
      </c>
      <c r="DI18" s="103">
        <v>30</v>
      </c>
      <c r="DJ18" s="145">
        <f t="shared" ref="DJ18" si="532">IF(DM18&lt;&gt;DM17,13,DJ17)</f>
        <v>12</v>
      </c>
      <c r="DK18" s="85" t="str">
        <v>Malthe</v>
      </c>
      <c r="DL18" s="85">
        <v>0</v>
      </c>
      <c r="DM18" s="89">
        <v>30</v>
      </c>
      <c r="DN18" s="146">
        <f t="shared" ref="DN18" si="533">IF(DQ18&lt;&gt;DQ17,13,DN17)</f>
        <v>12</v>
      </c>
      <c r="DO18" s="75" t="str">
        <v>Malthe</v>
      </c>
      <c r="DP18" s="75">
        <v>0</v>
      </c>
      <c r="DQ18" s="103">
        <v>30</v>
      </c>
      <c r="DR18" s="145">
        <f t="shared" ref="DR18" si="534">IF(DU18&lt;&gt;DU17,13,DR17)</f>
        <v>12</v>
      </c>
      <c r="DS18" s="85" t="str">
        <v>Malthe</v>
      </c>
      <c r="DT18" s="85">
        <v>0</v>
      </c>
      <c r="DU18" s="89">
        <v>30</v>
      </c>
      <c r="DV18" s="146">
        <f t="shared" ref="DV18" si="535">IF(DY18&lt;&gt;DY17,13,DV17)</f>
        <v>12</v>
      </c>
      <c r="DW18" s="75" t="str">
        <v>Malthe</v>
      </c>
      <c r="DX18" s="75">
        <v>0</v>
      </c>
      <c r="DY18" s="103">
        <v>30</v>
      </c>
      <c r="DZ18" s="145">
        <f t="shared" ref="DZ18" si="536">IF(EC18&lt;&gt;EC17,13,DZ17)</f>
        <v>12</v>
      </c>
      <c r="EA18" s="85" t="str">
        <v>Malthe</v>
      </c>
      <c r="EB18" s="85">
        <v>0</v>
      </c>
      <c r="EC18" s="89">
        <v>30</v>
      </c>
      <c r="ED18" s="146">
        <f t="shared" ref="ED18" si="537">IF(EG18&lt;&gt;EG17,13,ED17)</f>
        <v>12</v>
      </c>
      <c r="EE18" s="75" t="str">
        <v>Malthe</v>
      </c>
      <c r="EF18" s="75">
        <v>0</v>
      </c>
      <c r="EG18" s="103">
        <v>30</v>
      </c>
      <c r="EH18" s="145">
        <f t="shared" ref="EH18" si="538">IF(EK18&lt;&gt;EK17,13,EH17)</f>
        <v>12</v>
      </c>
      <c r="EI18" s="85" t="str">
        <v>Malthe</v>
      </c>
      <c r="EJ18" s="85">
        <v>0</v>
      </c>
      <c r="EK18" s="89">
        <v>30</v>
      </c>
      <c r="EL18" s="146">
        <f t="shared" ref="EL18" si="539">IF(EO18&lt;&gt;EO17,13,EL17)</f>
        <v>12</v>
      </c>
      <c r="EM18" s="75" t="str">
        <v>Malthe</v>
      </c>
      <c r="EN18" s="75">
        <v>0</v>
      </c>
      <c r="EO18" s="103">
        <v>30</v>
      </c>
      <c r="EP18" s="145">
        <f t="shared" ref="EP18" si="540">IF(ES18&lt;&gt;ES17,13,EP17)</f>
        <v>12</v>
      </c>
      <c r="EQ18" s="85" t="str">
        <v>Malthe</v>
      </c>
      <c r="ER18" s="85">
        <v>0</v>
      </c>
      <c r="ES18" s="89">
        <v>30</v>
      </c>
      <c r="ET18" s="146">
        <f t="shared" ref="ET18" si="541">IF(EW18&lt;&gt;EW17,13,ET17)</f>
        <v>12</v>
      </c>
      <c r="EU18" s="75" t="str">
        <v>Malthe</v>
      </c>
      <c r="EV18" s="75">
        <v>0</v>
      </c>
      <c r="EW18" s="103">
        <v>30</v>
      </c>
      <c r="EX18" s="145">
        <f t="shared" ref="EX18" si="542">IF(FA18&lt;&gt;FA17,13,EX17)</f>
        <v>12</v>
      </c>
      <c r="EY18" s="85" t="str">
        <v>Malthe</v>
      </c>
      <c r="EZ18" s="85">
        <v>0</v>
      </c>
      <c r="FA18" s="89">
        <v>30</v>
      </c>
      <c r="FB18" s="146">
        <f t="shared" ref="FB18" si="543">IF(FE18&lt;&gt;FE17,13,FB17)</f>
        <v>12</v>
      </c>
      <c r="FC18" s="75" t="str">
        <v>Malthe</v>
      </c>
      <c r="FD18" s="75">
        <v>0</v>
      </c>
      <c r="FE18" s="103">
        <v>30</v>
      </c>
      <c r="FF18" s="145">
        <f t="shared" ref="FF18" si="544">IF(FI18&lt;&gt;FI17,13,FF17)</f>
        <v>12</v>
      </c>
      <c r="FG18" s="85" t="str">
        <v>Malthe</v>
      </c>
      <c r="FH18" s="85">
        <v>0</v>
      </c>
      <c r="FI18" s="89">
        <v>30</v>
      </c>
      <c r="FJ18" s="146">
        <f t="shared" ref="FJ18" si="545">IF(FM18&lt;&gt;FM17,13,FJ17)</f>
        <v>12</v>
      </c>
      <c r="FK18" s="75" t="str">
        <v>Malthe</v>
      </c>
      <c r="FL18" s="75">
        <v>0</v>
      </c>
      <c r="FM18" s="103">
        <v>30</v>
      </c>
      <c r="FN18" s="145">
        <f t="shared" ref="FN18" si="546">IF(FQ18&lt;&gt;FQ17,13,FN17)</f>
        <v>12</v>
      </c>
      <c r="FO18" s="85" t="str">
        <v>Malthe</v>
      </c>
      <c r="FP18" s="85">
        <v>0</v>
      </c>
      <c r="FQ18" s="89">
        <v>30</v>
      </c>
      <c r="FR18" s="146">
        <f t="shared" ref="FR18" si="547">IF(FU18&lt;&gt;FU17,13,FR17)</f>
        <v>12</v>
      </c>
      <c r="FS18" s="75" t="str">
        <v>Malthe</v>
      </c>
      <c r="FT18" s="75">
        <v>0</v>
      </c>
      <c r="FU18" s="103">
        <v>30</v>
      </c>
      <c r="FV18" s="145">
        <f>IF(FY18&lt;&gt;FY17,13,FV17)</f>
        <v>12</v>
      </c>
      <c r="FW18" s="85" t="str">
        <v>Malthe</v>
      </c>
      <c r="FX18" s="85">
        <v>0</v>
      </c>
      <c r="FY18" s="89">
        <v>30</v>
      </c>
      <c r="FZ18" s="146">
        <f>IF(GC18&lt;&gt;GC17,13,FZ17)</f>
        <v>12</v>
      </c>
      <c r="GA18" s="75" t="str">
        <v>Malthe</v>
      </c>
      <c r="GB18" s="75">
        <v>0</v>
      </c>
      <c r="GC18" s="103">
        <v>30</v>
      </c>
      <c r="GD18" s="145">
        <f>IF(GG18&lt;&gt;GG17,13,GD17)</f>
        <v>12</v>
      </c>
      <c r="GE18" s="85" t="str">
        <v>Malthe</v>
      </c>
      <c r="GF18" s="85">
        <v>0</v>
      </c>
      <c r="GG18" s="89">
        <v>30</v>
      </c>
      <c r="GH18" s="146">
        <f>IF(GK18&lt;&gt;GK17,13,GH17)</f>
        <v>12</v>
      </c>
      <c r="GI18" s="75" t="str">
        <v>Malthe</v>
      </c>
      <c r="GJ18" s="75">
        <v>0</v>
      </c>
      <c r="GK18" s="103">
        <v>30</v>
      </c>
      <c r="GL18" s="145">
        <f t="shared" ref="GL18" si="548">IF(GO18&lt;&gt;GO17,13,GL17)</f>
        <v>12</v>
      </c>
      <c r="GM18" s="85" t="str">
        <v>Malthe</v>
      </c>
      <c r="GN18" s="85">
        <v>0</v>
      </c>
      <c r="GO18" s="89">
        <v>30</v>
      </c>
      <c r="GP18" s="146">
        <f>IF(GS18&lt;&gt;GS17,13,GP17)</f>
        <v>12</v>
      </c>
      <c r="GQ18" s="75" t="str">
        <v>Malthe</v>
      </c>
      <c r="GR18" s="75">
        <v>0</v>
      </c>
      <c r="GS18" s="103">
        <v>30</v>
      </c>
      <c r="GT18" s="145">
        <f t="shared" ref="GT18" si="549">IF(GW18&lt;&gt;GW17,13,GT17)</f>
        <v>12</v>
      </c>
      <c r="GU18" s="85" t="str">
        <v>Malthe</v>
      </c>
      <c r="GV18" s="85">
        <v>0</v>
      </c>
      <c r="GW18" s="89">
        <v>30</v>
      </c>
      <c r="GX18" s="146">
        <f t="shared" ref="GX18" si="550">IF(HA18&lt;&gt;HA17,13,GX17)</f>
        <v>12</v>
      </c>
      <c r="GY18" s="75" t="str">
        <v>Malthe</v>
      </c>
      <c r="GZ18" s="75">
        <v>0</v>
      </c>
      <c r="HA18" s="78">
        <v>30</v>
      </c>
      <c r="HB18" s="145">
        <f t="shared" ref="HB18" si="551">IF(HE18&lt;&gt;HE17,13,HB17)</f>
        <v>12</v>
      </c>
      <c r="HC18" s="85" t="str">
        <v>Malthe</v>
      </c>
      <c r="HD18" s="85">
        <v>0</v>
      </c>
      <c r="HE18" s="89">
        <v>30</v>
      </c>
      <c r="HF18" s="46"/>
    </row>
    <row r="19" spans="1:214" s="43" customFormat="1" x14ac:dyDescent="0.25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13</v>
      </c>
      <c r="BG19" s="85" t="str">
        <v>IanRush</v>
      </c>
      <c r="BH19" s="85">
        <v>0</v>
      </c>
      <c r="BI19" s="89">
        <v>15</v>
      </c>
      <c r="BJ19" s="146">
        <f t="shared" ref="BJ19" si="565">IF(BM19&lt;&gt;BM18,14,BJ18)</f>
        <v>14</v>
      </c>
      <c r="BK19" s="75" t="str">
        <v>Stoke</v>
      </c>
      <c r="BL19" s="75">
        <v>0</v>
      </c>
      <c r="BM19" s="103">
        <v>15</v>
      </c>
      <c r="BN19" s="145">
        <f t="shared" ref="BN19" si="566">IF(BQ19&lt;&gt;BQ18,14,BN18)</f>
        <v>14</v>
      </c>
      <c r="BO19" s="85" t="str">
        <v>Schøn</v>
      </c>
      <c r="BP19" s="85">
        <v>0</v>
      </c>
      <c r="BQ19" s="89">
        <v>20</v>
      </c>
      <c r="BR19" s="146">
        <f t="shared" ref="BR19" si="567">IF(BU19&lt;&gt;BU18,14,BR18)</f>
        <v>12</v>
      </c>
      <c r="BS19" s="75" t="str">
        <v>Tynde</v>
      </c>
      <c r="BT19" s="75">
        <v>0</v>
      </c>
      <c r="BU19" s="103">
        <v>30</v>
      </c>
      <c r="BV19" s="145">
        <f t="shared" ref="BV19" si="568">IF(BY19&lt;&gt;BY18,14,BV18)</f>
        <v>12</v>
      </c>
      <c r="BW19" s="85" t="str">
        <v>Tynde</v>
      </c>
      <c r="BX19" s="85">
        <v>0</v>
      </c>
      <c r="BY19" s="89">
        <v>30</v>
      </c>
      <c r="BZ19" s="146">
        <f t="shared" ref="BZ19" si="569">IF(CC19&lt;&gt;CC18,14,BZ18)</f>
        <v>12</v>
      </c>
      <c r="CA19" s="75" t="str">
        <v>Tynde</v>
      </c>
      <c r="CB19" s="75">
        <v>0</v>
      </c>
      <c r="CC19" s="103">
        <v>30</v>
      </c>
      <c r="CD19" s="145">
        <f t="shared" ref="CD19" si="570">IF(CG19&lt;&gt;CG18,14,CD18)</f>
        <v>12</v>
      </c>
      <c r="CE19" s="85" t="str">
        <v>Tynde</v>
      </c>
      <c r="CF19" s="85">
        <v>0</v>
      </c>
      <c r="CG19" s="89">
        <v>30</v>
      </c>
      <c r="CH19" s="146">
        <f t="shared" ref="CH19" si="571">IF(CK19&lt;&gt;CK18,14,CH18)</f>
        <v>12</v>
      </c>
      <c r="CI19" s="75" t="str">
        <v>Tynde</v>
      </c>
      <c r="CJ19" s="75">
        <v>0</v>
      </c>
      <c r="CK19" s="103">
        <v>30</v>
      </c>
      <c r="CL19" s="145">
        <f t="shared" ref="CL19" si="572">IF(CO19&lt;&gt;CO18,14,CL18)</f>
        <v>12</v>
      </c>
      <c r="CM19" s="85" t="str">
        <v>Tynde</v>
      </c>
      <c r="CN19" s="85">
        <v>0</v>
      </c>
      <c r="CO19" s="89">
        <v>30</v>
      </c>
      <c r="CP19" s="146">
        <f t="shared" ref="CP19" si="573">IF(CS19&lt;&gt;CS18,14,CP18)</f>
        <v>12</v>
      </c>
      <c r="CQ19" s="75" t="str">
        <v>Tynde</v>
      </c>
      <c r="CR19" s="75">
        <v>0</v>
      </c>
      <c r="CS19" s="103">
        <v>30</v>
      </c>
      <c r="CT19" s="145">
        <f t="shared" ref="CT19" si="574">IF(CW19&lt;&gt;CW18,14,CT18)</f>
        <v>12</v>
      </c>
      <c r="CU19" s="85" t="str">
        <v>Tynde</v>
      </c>
      <c r="CV19" s="85">
        <v>0</v>
      </c>
      <c r="CW19" s="89">
        <v>30</v>
      </c>
      <c r="CX19" s="146">
        <f t="shared" ref="CX19" si="575">IF(DA19&lt;&gt;DA18,14,CX18)</f>
        <v>12</v>
      </c>
      <c r="CY19" s="75" t="str">
        <v>Tynde</v>
      </c>
      <c r="CZ19" s="75">
        <v>0</v>
      </c>
      <c r="DA19" s="103">
        <v>30</v>
      </c>
      <c r="DB19" s="145">
        <f t="shared" ref="DB19" si="576">IF(DE19&lt;&gt;DE18,14,DB18)</f>
        <v>12</v>
      </c>
      <c r="DC19" s="85" t="str">
        <v>Tynde</v>
      </c>
      <c r="DD19" s="85">
        <v>0</v>
      </c>
      <c r="DE19" s="89">
        <v>30</v>
      </c>
      <c r="DF19" s="146">
        <f t="shared" ref="DF19" si="577">IF(DI19&lt;&gt;DI18,14,DF18)</f>
        <v>12</v>
      </c>
      <c r="DG19" s="75" t="str">
        <v>Tynde</v>
      </c>
      <c r="DH19" s="75">
        <v>0</v>
      </c>
      <c r="DI19" s="103">
        <v>30</v>
      </c>
      <c r="DJ19" s="145">
        <f t="shared" ref="DJ19" si="578">IF(DM19&lt;&gt;DM18,14,DJ18)</f>
        <v>12</v>
      </c>
      <c r="DK19" s="85" t="str">
        <v>Tynde</v>
      </c>
      <c r="DL19" s="85">
        <v>0</v>
      </c>
      <c r="DM19" s="89">
        <v>30</v>
      </c>
      <c r="DN19" s="146">
        <f t="shared" ref="DN19" si="579">IF(DQ19&lt;&gt;DQ18,14,DN18)</f>
        <v>12</v>
      </c>
      <c r="DO19" s="75" t="str">
        <v>Tynde</v>
      </c>
      <c r="DP19" s="75">
        <v>0</v>
      </c>
      <c r="DQ19" s="103">
        <v>30</v>
      </c>
      <c r="DR19" s="145">
        <f t="shared" ref="DR19" si="580">IF(DU19&lt;&gt;DU18,14,DR18)</f>
        <v>12</v>
      </c>
      <c r="DS19" s="85" t="str">
        <v>Tynde</v>
      </c>
      <c r="DT19" s="85">
        <v>0</v>
      </c>
      <c r="DU19" s="89">
        <v>30</v>
      </c>
      <c r="DV19" s="146">
        <f t="shared" ref="DV19" si="581">IF(DY19&lt;&gt;DY18,14,DV18)</f>
        <v>12</v>
      </c>
      <c r="DW19" s="75" t="str">
        <v>Tynde</v>
      </c>
      <c r="DX19" s="75">
        <v>0</v>
      </c>
      <c r="DY19" s="103">
        <v>30</v>
      </c>
      <c r="DZ19" s="145">
        <f t="shared" ref="DZ19" si="582">IF(EC19&lt;&gt;EC18,14,DZ18)</f>
        <v>12</v>
      </c>
      <c r="EA19" s="85" t="str">
        <v>Tynde</v>
      </c>
      <c r="EB19" s="85">
        <v>0</v>
      </c>
      <c r="EC19" s="89">
        <v>30</v>
      </c>
      <c r="ED19" s="146">
        <f t="shared" ref="ED19" si="583">IF(EG19&lt;&gt;EG18,14,ED18)</f>
        <v>12</v>
      </c>
      <c r="EE19" s="75" t="str">
        <v>Tynde</v>
      </c>
      <c r="EF19" s="75">
        <v>0</v>
      </c>
      <c r="EG19" s="103">
        <v>30</v>
      </c>
      <c r="EH19" s="145">
        <f t="shared" ref="EH19" si="584">IF(EK19&lt;&gt;EK18,14,EH18)</f>
        <v>12</v>
      </c>
      <c r="EI19" s="85" t="str">
        <v>Tynde</v>
      </c>
      <c r="EJ19" s="85">
        <v>0</v>
      </c>
      <c r="EK19" s="89">
        <v>30</v>
      </c>
      <c r="EL19" s="146">
        <f t="shared" ref="EL19" si="585">IF(EO19&lt;&gt;EO18,14,EL18)</f>
        <v>12</v>
      </c>
      <c r="EM19" s="75" t="str">
        <v>Tynde</v>
      </c>
      <c r="EN19" s="75">
        <v>0</v>
      </c>
      <c r="EO19" s="103">
        <v>30</v>
      </c>
      <c r="EP19" s="145">
        <f t="shared" ref="EP19" si="586">IF(ES19&lt;&gt;ES18,14,EP18)</f>
        <v>12</v>
      </c>
      <c r="EQ19" s="85" t="str">
        <v>Tynde</v>
      </c>
      <c r="ER19" s="85">
        <v>0</v>
      </c>
      <c r="ES19" s="89">
        <v>30</v>
      </c>
      <c r="ET19" s="146">
        <f t="shared" ref="ET19" si="587">IF(EW19&lt;&gt;EW18,14,ET18)</f>
        <v>12</v>
      </c>
      <c r="EU19" s="75" t="str">
        <v>Tynde</v>
      </c>
      <c r="EV19" s="75">
        <v>0</v>
      </c>
      <c r="EW19" s="103">
        <v>30</v>
      </c>
      <c r="EX19" s="145">
        <f t="shared" ref="EX19" si="588">IF(FA19&lt;&gt;FA18,14,EX18)</f>
        <v>12</v>
      </c>
      <c r="EY19" s="85" t="str">
        <v>Tynde</v>
      </c>
      <c r="EZ19" s="85">
        <v>0</v>
      </c>
      <c r="FA19" s="89">
        <v>30</v>
      </c>
      <c r="FB19" s="146">
        <f t="shared" ref="FB19" si="589">IF(FE19&lt;&gt;FE18,14,FB18)</f>
        <v>12</v>
      </c>
      <c r="FC19" s="75" t="str">
        <v>Tynde</v>
      </c>
      <c r="FD19" s="75">
        <v>0</v>
      </c>
      <c r="FE19" s="103">
        <v>30</v>
      </c>
      <c r="FF19" s="145">
        <f t="shared" ref="FF19" si="590">IF(FI19&lt;&gt;FI18,14,FF18)</f>
        <v>12</v>
      </c>
      <c r="FG19" s="85" t="str">
        <v>Tynde</v>
      </c>
      <c r="FH19" s="85">
        <v>0</v>
      </c>
      <c r="FI19" s="89">
        <v>30</v>
      </c>
      <c r="FJ19" s="146">
        <f t="shared" ref="FJ19" si="591">IF(FM19&lt;&gt;FM18,14,FJ18)</f>
        <v>12</v>
      </c>
      <c r="FK19" s="75" t="str">
        <v>Tynde</v>
      </c>
      <c r="FL19" s="75">
        <v>0</v>
      </c>
      <c r="FM19" s="103">
        <v>30</v>
      </c>
      <c r="FN19" s="145">
        <f t="shared" ref="FN19" si="592">IF(FQ19&lt;&gt;FQ18,14,FN18)</f>
        <v>12</v>
      </c>
      <c r="FO19" s="85" t="str">
        <v>Tynde</v>
      </c>
      <c r="FP19" s="85">
        <v>0</v>
      </c>
      <c r="FQ19" s="89">
        <v>30</v>
      </c>
      <c r="FR19" s="146">
        <f t="shared" ref="FR19" si="593">IF(FU19&lt;&gt;FU18,14,FR18)</f>
        <v>12</v>
      </c>
      <c r="FS19" s="75" t="str">
        <v>Tynde</v>
      </c>
      <c r="FT19" s="75">
        <v>0</v>
      </c>
      <c r="FU19" s="103">
        <v>30</v>
      </c>
      <c r="FV19" s="145">
        <f>IF(FY19&lt;&gt;FY18,14,FV18)</f>
        <v>12</v>
      </c>
      <c r="FW19" s="85" t="str">
        <v>Tynde</v>
      </c>
      <c r="FX19" s="85">
        <v>0</v>
      </c>
      <c r="FY19" s="89">
        <v>30</v>
      </c>
      <c r="FZ19" s="146">
        <f>IF(GC19&lt;&gt;GC18,14,FZ18)</f>
        <v>12</v>
      </c>
      <c r="GA19" s="75" t="str">
        <v>Tynde</v>
      </c>
      <c r="GB19" s="75">
        <v>0</v>
      </c>
      <c r="GC19" s="103">
        <v>30</v>
      </c>
      <c r="GD19" s="145">
        <f>IF(GG19&lt;&gt;GG18,14,GD18)</f>
        <v>12</v>
      </c>
      <c r="GE19" s="85" t="str">
        <v>Tynde</v>
      </c>
      <c r="GF19" s="85">
        <v>0</v>
      </c>
      <c r="GG19" s="89">
        <v>30</v>
      </c>
      <c r="GH19" s="146">
        <f>IF(GK19&lt;&gt;GK18,14,GH18)</f>
        <v>12</v>
      </c>
      <c r="GI19" s="75" t="str">
        <v>Tynde</v>
      </c>
      <c r="GJ19" s="75">
        <v>0</v>
      </c>
      <c r="GK19" s="103">
        <v>30</v>
      </c>
      <c r="GL19" s="145">
        <f t="shared" ref="GL19" si="594">IF(GO19&lt;&gt;GO18,14,GL18)</f>
        <v>12</v>
      </c>
      <c r="GM19" s="85" t="str">
        <v>Tynde</v>
      </c>
      <c r="GN19" s="85">
        <v>0</v>
      </c>
      <c r="GO19" s="89">
        <v>30</v>
      </c>
      <c r="GP19" s="146">
        <f>IF(GS19&lt;&gt;GS18,14,GP18)</f>
        <v>12</v>
      </c>
      <c r="GQ19" s="75" t="str">
        <v>Tynde</v>
      </c>
      <c r="GR19" s="75">
        <v>0</v>
      </c>
      <c r="GS19" s="103">
        <v>30</v>
      </c>
      <c r="GT19" s="145">
        <f t="shared" ref="GT19" si="595">IF(GW19&lt;&gt;GW18,14,GT18)</f>
        <v>12</v>
      </c>
      <c r="GU19" s="85" t="str">
        <v>Tynde</v>
      </c>
      <c r="GV19" s="85">
        <v>0</v>
      </c>
      <c r="GW19" s="89">
        <v>30</v>
      </c>
      <c r="GX19" s="146">
        <f t="shared" ref="GX19" si="596">IF(HA19&lt;&gt;HA18,14,GX18)</f>
        <v>12</v>
      </c>
      <c r="GY19" s="75" t="str">
        <v>Tynde</v>
      </c>
      <c r="GZ19" s="75">
        <v>0</v>
      </c>
      <c r="HA19" s="78">
        <v>30</v>
      </c>
      <c r="HB19" s="145">
        <f t="shared" ref="HB19" si="597">IF(HE19&lt;&gt;HE18,14,HB18)</f>
        <v>12</v>
      </c>
      <c r="HC19" s="85" t="str">
        <v>Tynde</v>
      </c>
      <c r="HD19" s="85">
        <v>0</v>
      </c>
      <c r="HE19" s="89">
        <v>30</v>
      </c>
      <c r="HF19" s="46"/>
    </row>
    <row r="20" spans="1:214" s="43" customFormat="1" x14ac:dyDescent="0.25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13</v>
      </c>
      <c r="BG20" s="85" t="str">
        <v>Hede</v>
      </c>
      <c r="BH20" s="85">
        <v>0</v>
      </c>
      <c r="BI20" s="89">
        <v>15</v>
      </c>
      <c r="BJ20" s="146">
        <f t="shared" ref="BJ20" si="611">IF(BM20&lt;&gt;BM19,15,BJ19)</f>
        <v>14</v>
      </c>
      <c r="BK20" s="75" t="str">
        <v>IanRush</v>
      </c>
      <c r="BL20" s="75">
        <v>0</v>
      </c>
      <c r="BM20" s="103">
        <v>15</v>
      </c>
      <c r="BN20" s="145">
        <f t="shared" ref="BN20" si="612">IF(BQ20&lt;&gt;BQ19,15,BN19)</f>
        <v>15</v>
      </c>
      <c r="BO20" s="85" t="str">
        <v>Stoke</v>
      </c>
      <c r="BP20" s="85">
        <v>0</v>
      </c>
      <c r="BQ20" s="89">
        <v>15</v>
      </c>
      <c r="BR20" s="146">
        <f t="shared" ref="BR20" si="613">IF(BU20&lt;&gt;BU19,15,BR19)</f>
        <v>15</v>
      </c>
      <c r="BS20" s="75" t="str">
        <v>Schøn</v>
      </c>
      <c r="BT20" s="75">
        <v>0</v>
      </c>
      <c r="BU20" s="103">
        <v>20</v>
      </c>
      <c r="BV20" s="145">
        <f t="shared" ref="BV20" si="614">IF(BY20&lt;&gt;BY19,15,BV19)</f>
        <v>15</v>
      </c>
      <c r="BW20" s="85" t="str">
        <v>Schøn</v>
      </c>
      <c r="BX20" s="85">
        <v>0</v>
      </c>
      <c r="BY20" s="89">
        <v>20</v>
      </c>
      <c r="BZ20" s="146">
        <f t="shared" ref="BZ20" si="615">IF(CC20&lt;&gt;CC19,15,BZ19)</f>
        <v>15</v>
      </c>
      <c r="CA20" s="75" t="str">
        <v>Schøn</v>
      </c>
      <c r="CB20" s="75">
        <v>0</v>
      </c>
      <c r="CC20" s="103">
        <v>20</v>
      </c>
      <c r="CD20" s="145">
        <f t="shared" ref="CD20" si="616">IF(CG20&lt;&gt;CG19,15,CD19)</f>
        <v>15</v>
      </c>
      <c r="CE20" s="85" t="str">
        <v>Schøn</v>
      </c>
      <c r="CF20" s="85">
        <v>0</v>
      </c>
      <c r="CG20" s="89">
        <v>20</v>
      </c>
      <c r="CH20" s="146">
        <f t="shared" ref="CH20" si="617">IF(CK20&lt;&gt;CK19,15,CH19)</f>
        <v>15</v>
      </c>
      <c r="CI20" s="75" t="str">
        <v>Schøn</v>
      </c>
      <c r="CJ20" s="75">
        <v>0</v>
      </c>
      <c r="CK20" s="103">
        <v>20</v>
      </c>
      <c r="CL20" s="145">
        <f t="shared" ref="CL20" si="618">IF(CO20&lt;&gt;CO19,15,CL19)</f>
        <v>15</v>
      </c>
      <c r="CM20" s="85" t="str">
        <v>Schøn</v>
      </c>
      <c r="CN20" s="85">
        <v>0</v>
      </c>
      <c r="CO20" s="89">
        <v>20</v>
      </c>
      <c r="CP20" s="146">
        <f t="shared" ref="CP20" si="619">IF(CS20&lt;&gt;CS19,15,CP19)</f>
        <v>15</v>
      </c>
      <c r="CQ20" s="75" t="str">
        <v>Schøn</v>
      </c>
      <c r="CR20" s="75">
        <v>0</v>
      </c>
      <c r="CS20" s="103">
        <v>20</v>
      </c>
      <c r="CT20" s="145">
        <f t="shared" ref="CT20" si="620">IF(CW20&lt;&gt;CW19,15,CT19)</f>
        <v>15</v>
      </c>
      <c r="CU20" s="85" t="str">
        <v>Schøn</v>
      </c>
      <c r="CV20" s="85">
        <v>0</v>
      </c>
      <c r="CW20" s="89">
        <v>20</v>
      </c>
      <c r="CX20" s="146">
        <f t="shared" ref="CX20" si="621">IF(DA20&lt;&gt;DA19,15,CX19)</f>
        <v>15</v>
      </c>
      <c r="CY20" s="75" t="str">
        <v>Schøn</v>
      </c>
      <c r="CZ20" s="75">
        <v>0</v>
      </c>
      <c r="DA20" s="103">
        <v>20</v>
      </c>
      <c r="DB20" s="145">
        <f t="shared" ref="DB20" si="622">IF(DE20&lt;&gt;DE19,15,DB19)</f>
        <v>15</v>
      </c>
      <c r="DC20" s="85" t="str">
        <v>Schøn</v>
      </c>
      <c r="DD20" s="85">
        <v>0</v>
      </c>
      <c r="DE20" s="89">
        <v>20</v>
      </c>
      <c r="DF20" s="146">
        <f t="shared" ref="DF20" si="623">IF(DI20&lt;&gt;DI19,15,DF19)</f>
        <v>15</v>
      </c>
      <c r="DG20" s="75" t="str">
        <v>Schøn</v>
      </c>
      <c r="DH20" s="75">
        <v>0</v>
      </c>
      <c r="DI20" s="103">
        <v>20</v>
      </c>
      <c r="DJ20" s="145">
        <f t="shared" ref="DJ20" si="624">IF(DM20&lt;&gt;DM19,15,DJ19)</f>
        <v>15</v>
      </c>
      <c r="DK20" s="85" t="str">
        <v>Schøn</v>
      </c>
      <c r="DL20" s="85">
        <v>0</v>
      </c>
      <c r="DM20" s="89">
        <v>20</v>
      </c>
      <c r="DN20" s="146">
        <f t="shared" ref="DN20" si="625">IF(DQ20&lt;&gt;DQ19,15,DN19)</f>
        <v>15</v>
      </c>
      <c r="DO20" s="75" t="str">
        <v>Schøn</v>
      </c>
      <c r="DP20" s="75">
        <v>0</v>
      </c>
      <c r="DQ20" s="103">
        <v>20</v>
      </c>
      <c r="DR20" s="145">
        <f t="shared" ref="DR20" si="626">IF(DU20&lt;&gt;DU19,15,DR19)</f>
        <v>15</v>
      </c>
      <c r="DS20" s="85" t="str">
        <v>Schøn</v>
      </c>
      <c r="DT20" s="85">
        <v>0</v>
      </c>
      <c r="DU20" s="89">
        <v>20</v>
      </c>
      <c r="DV20" s="146">
        <f t="shared" ref="DV20" si="627">IF(DY20&lt;&gt;DY19,15,DV19)</f>
        <v>15</v>
      </c>
      <c r="DW20" s="75" t="str">
        <v>Schøn</v>
      </c>
      <c r="DX20" s="75">
        <v>0</v>
      </c>
      <c r="DY20" s="103">
        <v>20</v>
      </c>
      <c r="DZ20" s="145">
        <f t="shared" ref="DZ20" si="628">IF(EC20&lt;&gt;EC19,15,DZ19)</f>
        <v>15</v>
      </c>
      <c r="EA20" s="85" t="str">
        <v>Schøn</v>
      </c>
      <c r="EB20" s="85">
        <v>0</v>
      </c>
      <c r="EC20" s="89">
        <v>20</v>
      </c>
      <c r="ED20" s="146">
        <f t="shared" ref="ED20" si="629">IF(EG20&lt;&gt;EG19,15,ED19)</f>
        <v>15</v>
      </c>
      <c r="EE20" s="75" t="str">
        <v>Schøn</v>
      </c>
      <c r="EF20" s="75">
        <v>0</v>
      </c>
      <c r="EG20" s="103">
        <v>20</v>
      </c>
      <c r="EH20" s="145">
        <f t="shared" ref="EH20" si="630">IF(EK20&lt;&gt;EK19,15,EH19)</f>
        <v>15</v>
      </c>
      <c r="EI20" s="85" t="str">
        <v>Schøn</v>
      </c>
      <c r="EJ20" s="85">
        <v>0</v>
      </c>
      <c r="EK20" s="89">
        <v>20</v>
      </c>
      <c r="EL20" s="146">
        <f t="shared" ref="EL20" si="631">IF(EO20&lt;&gt;EO19,15,EL19)</f>
        <v>15</v>
      </c>
      <c r="EM20" s="75" t="str">
        <v>Schøn</v>
      </c>
      <c r="EN20" s="75">
        <v>0</v>
      </c>
      <c r="EO20" s="103">
        <v>20</v>
      </c>
      <c r="EP20" s="145">
        <f t="shared" ref="EP20" si="632">IF(ES20&lt;&gt;ES19,15,EP19)</f>
        <v>15</v>
      </c>
      <c r="EQ20" s="85" t="str">
        <v>Schøn</v>
      </c>
      <c r="ER20" s="85">
        <v>0</v>
      </c>
      <c r="ES20" s="89">
        <v>20</v>
      </c>
      <c r="ET20" s="146">
        <f t="shared" ref="ET20" si="633">IF(EW20&lt;&gt;EW19,15,ET19)</f>
        <v>15</v>
      </c>
      <c r="EU20" s="75" t="str">
        <v>Schøn</v>
      </c>
      <c r="EV20" s="75">
        <v>0</v>
      </c>
      <c r="EW20" s="103">
        <v>20</v>
      </c>
      <c r="EX20" s="145">
        <f t="shared" ref="EX20" si="634">IF(FA20&lt;&gt;FA19,15,EX19)</f>
        <v>15</v>
      </c>
      <c r="EY20" s="85" t="str">
        <v>Schøn</v>
      </c>
      <c r="EZ20" s="85">
        <v>0</v>
      </c>
      <c r="FA20" s="89">
        <v>20</v>
      </c>
      <c r="FB20" s="146">
        <f t="shared" ref="FB20" si="635">IF(FE20&lt;&gt;FE19,15,FB19)</f>
        <v>15</v>
      </c>
      <c r="FC20" s="75" t="str">
        <v>Schøn</v>
      </c>
      <c r="FD20" s="75">
        <v>0</v>
      </c>
      <c r="FE20" s="103">
        <v>20</v>
      </c>
      <c r="FF20" s="145">
        <f t="shared" ref="FF20" si="636">IF(FI20&lt;&gt;FI19,15,FF19)</f>
        <v>15</v>
      </c>
      <c r="FG20" s="85" t="str">
        <v>Schøn</v>
      </c>
      <c r="FH20" s="85">
        <v>0</v>
      </c>
      <c r="FI20" s="89">
        <v>20</v>
      </c>
      <c r="FJ20" s="146">
        <f t="shared" ref="FJ20" si="637">IF(FM20&lt;&gt;FM19,15,FJ19)</f>
        <v>15</v>
      </c>
      <c r="FK20" s="75" t="str">
        <v>Schøn</v>
      </c>
      <c r="FL20" s="75">
        <v>0</v>
      </c>
      <c r="FM20" s="103">
        <v>20</v>
      </c>
      <c r="FN20" s="145">
        <f t="shared" ref="FN20" si="638">IF(FQ20&lt;&gt;FQ19,15,FN19)</f>
        <v>15</v>
      </c>
      <c r="FO20" s="85" t="str">
        <v>Schøn</v>
      </c>
      <c r="FP20" s="85">
        <v>0</v>
      </c>
      <c r="FQ20" s="89">
        <v>20</v>
      </c>
      <c r="FR20" s="146">
        <f t="shared" ref="FR20" si="639">IF(FU20&lt;&gt;FU19,15,FR19)</f>
        <v>15</v>
      </c>
      <c r="FS20" s="75" t="str">
        <v>Schøn</v>
      </c>
      <c r="FT20" s="75">
        <v>0</v>
      </c>
      <c r="FU20" s="103">
        <v>20</v>
      </c>
      <c r="FV20" s="145">
        <f>IF(FY20&lt;&gt;FY19,15,FV19)</f>
        <v>15</v>
      </c>
      <c r="FW20" s="85" t="str">
        <v>Schøn</v>
      </c>
      <c r="FX20" s="85">
        <v>0</v>
      </c>
      <c r="FY20" s="89">
        <v>20</v>
      </c>
      <c r="FZ20" s="146">
        <f>IF(GC20&lt;&gt;GC19,15,FZ19)</f>
        <v>15</v>
      </c>
      <c r="GA20" s="75" t="str">
        <v>Schøn</v>
      </c>
      <c r="GB20" s="75">
        <v>0</v>
      </c>
      <c r="GC20" s="103">
        <v>20</v>
      </c>
      <c r="GD20" s="145">
        <f>IF(GG20&lt;&gt;GG19,15,GD19)</f>
        <v>15</v>
      </c>
      <c r="GE20" s="85" t="str">
        <v>Schøn</v>
      </c>
      <c r="GF20" s="85">
        <v>0</v>
      </c>
      <c r="GG20" s="89">
        <v>20</v>
      </c>
      <c r="GH20" s="146">
        <f>IF(GK20&lt;&gt;GK19,15,GH19)</f>
        <v>15</v>
      </c>
      <c r="GI20" s="75" t="str">
        <v>Schøn</v>
      </c>
      <c r="GJ20" s="75">
        <v>0</v>
      </c>
      <c r="GK20" s="103">
        <v>20</v>
      </c>
      <c r="GL20" s="145">
        <f t="shared" ref="GL20" si="640">IF(GO20&lt;&gt;GO19,15,GL19)</f>
        <v>15</v>
      </c>
      <c r="GM20" s="85" t="str">
        <v>Schøn</v>
      </c>
      <c r="GN20" s="85">
        <v>0</v>
      </c>
      <c r="GO20" s="89">
        <v>20</v>
      </c>
      <c r="GP20" s="146">
        <f>IF(GS20&lt;&gt;GS19,15,GP19)</f>
        <v>15</v>
      </c>
      <c r="GQ20" s="75" t="str">
        <v>Schøn</v>
      </c>
      <c r="GR20" s="75">
        <v>0</v>
      </c>
      <c r="GS20" s="103">
        <v>20</v>
      </c>
      <c r="GT20" s="145">
        <f t="shared" ref="GT20" si="641">IF(GW20&lt;&gt;GW19,15,GT19)</f>
        <v>15</v>
      </c>
      <c r="GU20" s="85" t="str">
        <v>Schøn</v>
      </c>
      <c r="GV20" s="85">
        <v>0</v>
      </c>
      <c r="GW20" s="89">
        <v>20</v>
      </c>
      <c r="GX20" s="146">
        <f t="shared" ref="GX20" si="642">IF(HA20&lt;&gt;HA19,15,GX19)</f>
        <v>15</v>
      </c>
      <c r="GY20" s="75" t="str">
        <v>Schøn</v>
      </c>
      <c r="GZ20" s="75">
        <v>0</v>
      </c>
      <c r="HA20" s="78">
        <v>20</v>
      </c>
      <c r="HB20" s="145">
        <f t="shared" ref="HB20" si="643">IF(HE20&lt;&gt;HE19,15,HB19)</f>
        <v>15</v>
      </c>
      <c r="HC20" s="85" t="str">
        <v>Schøn</v>
      </c>
      <c r="HD20" s="85">
        <v>0</v>
      </c>
      <c r="HE20" s="89">
        <v>20</v>
      </c>
      <c r="HF20" s="46"/>
    </row>
    <row r="21" spans="1:214" s="43" customFormat="1" x14ac:dyDescent="0.25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13</v>
      </c>
      <c r="BG21" s="85" t="str">
        <v>LPHJ</v>
      </c>
      <c r="BH21" s="85">
        <v>0</v>
      </c>
      <c r="BI21" s="89">
        <v>15</v>
      </c>
      <c r="BJ21" s="146">
        <f t="shared" ref="BJ21" si="657">IF(BM21&lt;&gt;BM20,16,BJ20)</f>
        <v>14</v>
      </c>
      <c r="BK21" s="75" t="str">
        <v>Hede</v>
      </c>
      <c r="BL21" s="75">
        <v>0</v>
      </c>
      <c r="BM21" s="103">
        <v>15</v>
      </c>
      <c r="BN21" s="145">
        <f t="shared" ref="BN21" si="658">IF(BQ21&lt;&gt;BQ20,16,BN20)</f>
        <v>15</v>
      </c>
      <c r="BO21" s="85" t="str">
        <v>IanRush</v>
      </c>
      <c r="BP21" s="85">
        <v>0</v>
      </c>
      <c r="BQ21" s="89">
        <v>15</v>
      </c>
      <c r="BR21" s="146">
        <f t="shared" ref="BR21" si="659">IF(BU21&lt;&gt;BU20,16,BR20)</f>
        <v>16</v>
      </c>
      <c r="BS21" s="75" t="str">
        <v>Stoke</v>
      </c>
      <c r="BT21" s="75">
        <v>0</v>
      </c>
      <c r="BU21" s="103">
        <v>15</v>
      </c>
      <c r="BV21" s="145">
        <f t="shared" ref="BV21" si="660">IF(BY21&lt;&gt;BY20,16,BV20)</f>
        <v>16</v>
      </c>
      <c r="BW21" s="85" t="str">
        <v>Stoke</v>
      </c>
      <c r="BX21" s="85">
        <v>0</v>
      </c>
      <c r="BY21" s="89">
        <v>15</v>
      </c>
      <c r="BZ21" s="146">
        <f t="shared" ref="BZ21" si="661">IF(CC21&lt;&gt;CC20,16,BZ20)</f>
        <v>16</v>
      </c>
      <c r="CA21" s="75" t="str">
        <v>Stoke</v>
      </c>
      <c r="CB21" s="75">
        <v>0</v>
      </c>
      <c r="CC21" s="103">
        <v>15</v>
      </c>
      <c r="CD21" s="145">
        <f t="shared" ref="CD21" si="662">IF(CG21&lt;&gt;CG20,16,CD20)</f>
        <v>16</v>
      </c>
      <c r="CE21" s="85" t="str">
        <v>Stoke</v>
      </c>
      <c r="CF21" s="85">
        <v>0</v>
      </c>
      <c r="CG21" s="89">
        <v>15</v>
      </c>
      <c r="CH21" s="146">
        <f t="shared" ref="CH21" si="663">IF(CK21&lt;&gt;CK20,16,CH20)</f>
        <v>16</v>
      </c>
      <c r="CI21" s="75" t="str">
        <v>Stoke</v>
      </c>
      <c r="CJ21" s="75">
        <v>0</v>
      </c>
      <c r="CK21" s="103">
        <v>15</v>
      </c>
      <c r="CL21" s="145">
        <f t="shared" ref="CL21" si="664">IF(CO21&lt;&gt;CO20,16,CL20)</f>
        <v>16</v>
      </c>
      <c r="CM21" s="85" t="str">
        <v>Stoke</v>
      </c>
      <c r="CN21" s="85">
        <v>0</v>
      </c>
      <c r="CO21" s="89">
        <v>15</v>
      </c>
      <c r="CP21" s="146">
        <f t="shared" ref="CP21" si="665">IF(CS21&lt;&gt;CS20,16,CP20)</f>
        <v>16</v>
      </c>
      <c r="CQ21" s="75" t="str">
        <v>Stoke</v>
      </c>
      <c r="CR21" s="75">
        <v>0</v>
      </c>
      <c r="CS21" s="103">
        <v>15</v>
      </c>
      <c r="CT21" s="145">
        <f t="shared" ref="CT21" si="666">IF(CW21&lt;&gt;CW20,16,CT20)</f>
        <v>16</v>
      </c>
      <c r="CU21" s="85" t="str">
        <v>Stoke</v>
      </c>
      <c r="CV21" s="85">
        <v>0</v>
      </c>
      <c r="CW21" s="89">
        <v>15</v>
      </c>
      <c r="CX21" s="146">
        <f t="shared" ref="CX21" si="667">IF(DA21&lt;&gt;DA20,16,CX20)</f>
        <v>16</v>
      </c>
      <c r="CY21" s="75" t="str">
        <v>Stoke</v>
      </c>
      <c r="CZ21" s="75">
        <v>0</v>
      </c>
      <c r="DA21" s="103">
        <v>15</v>
      </c>
      <c r="DB21" s="145">
        <f t="shared" ref="DB21" si="668">IF(DE21&lt;&gt;DE20,16,DB20)</f>
        <v>16</v>
      </c>
      <c r="DC21" s="85" t="str">
        <v>Stoke</v>
      </c>
      <c r="DD21" s="85">
        <v>0</v>
      </c>
      <c r="DE21" s="89">
        <v>15</v>
      </c>
      <c r="DF21" s="146">
        <f t="shared" ref="DF21" si="669">IF(DI21&lt;&gt;DI20,16,DF20)</f>
        <v>16</v>
      </c>
      <c r="DG21" s="75" t="str">
        <v>Stoke</v>
      </c>
      <c r="DH21" s="75">
        <v>0</v>
      </c>
      <c r="DI21" s="103">
        <v>15</v>
      </c>
      <c r="DJ21" s="145">
        <f t="shared" ref="DJ21" si="670">IF(DM21&lt;&gt;DM20,16,DJ20)</f>
        <v>16</v>
      </c>
      <c r="DK21" s="85" t="str">
        <v>Stoke</v>
      </c>
      <c r="DL21" s="85">
        <v>0</v>
      </c>
      <c r="DM21" s="89">
        <v>15</v>
      </c>
      <c r="DN21" s="146">
        <f t="shared" ref="DN21" si="671">IF(DQ21&lt;&gt;DQ20,16,DN20)</f>
        <v>16</v>
      </c>
      <c r="DO21" s="75" t="str">
        <v>Stoke</v>
      </c>
      <c r="DP21" s="75">
        <v>0</v>
      </c>
      <c r="DQ21" s="103">
        <v>15</v>
      </c>
      <c r="DR21" s="145">
        <f t="shared" ref="DR21" si="672">IF(DU21&lt;&gt;DU20,16,DR20)</f>
        <v>16</v>
      </c>
      <c r="DS21" s="85" t="str">
        <v>Stoke</v>
      </c>
      <c r="DT21" s="85">
        <v>0</v>
      </c>
      <c r="DU21" s="89">
        <v>15</v>
      </c>
      <c r="DV21" s="146">
        <f t="shared" ref="DV21" si="673">IF(DY21&lt;&gt;DY20,16,DV20)</f>
        <v>16</v>
      </c>
      <c r="DW21" s="75" t="str">
        <v>Stoke</v>
      </c>
      <c r="DX21" s="75">
        <v>0</v>
      </c>
      <c r="DY21" s="103">
        <v>15</v>
      </c>
      <c r="DZ21" s="145">
        <f t="shared" ref="DZ21" si="674">IF(EC21&lt;&gt;EC20,16,DZ20)</f>
        <v>16</v>
      </c>
      <c r="EA21" s="85" t="str">
        <v>Stoke</v>
      </c>
      <c r="EB21" s="85">
        <v>0</v>
      </c>
      <c r="EC21" s="89">
        <v>15</v>
      </c>
      <c r="ED21" s="146">
        <f t="shared" ref="ED21" si="675">IF(EG21&lt;&gt;EG20,16,ED20)</f>
        <v>16</v>
      </c>
      <c r="EE21" s="75" t="str">
        <v>Stoke</v>
      </c>
      <c r="EF21" s="75">
        <v>0</v>
      </c>
      <c r="EG21" s="103">
        <v>15</v>
      </c>
      <c r="EH21" s="145">
        <f t="shared" ref="EH21" si="676">IF(EK21&lt;&gt;EK20,16,EH20)</f>
        <v>16</v>
      </c>
      <c r="EI21" s="85" t="str">
        <v>Stoke</v>
      </c>
      <c r="EJ21" s="85">
        <v>0</v>
      </c>
      <c r="EK21" s="89">
        <v>15</v>
      </c>
      <c r="EL21" s="146">
        <f t="shared" ref="EL21" si="677">IF(EO21&lt;&gt;EO20,16,EL20)</f>
        <v>16</v>
      </c>
      <c r="EM21" s="75" t="str">
        <v>Stoke</v>
      </c>
      <c r="EN21" s="75">
        <v>0</v>
      </c>
      <c r="EO21" s="103">
        <v>15</v>
      </c>
      <c r="EP21" s="145">
        <f t="shared" ref="EP21" si="678">IF(ES21&lt;&gt;ES20,16,EP20)</f>
        <v>16</v>
      </c>
      <c r="EQ21" s="85" t="str">
        <v>Stoke</v>
      </c>
      <c r="ER21" s="85">
        <v>0</v>
      </c>
      <c r="ES21" s="89">
        <v>15</v>
      </c>
      <c r="ET21" s="146">
        <f t="shared" ref="ET21" si="679">IF(EW21&lt;&gt;EW20,16,ET20)</f>
        <v>16</v>
      </c>
      <c r="EU21" s="75" t="str">
        <v>Stoke</v>
      </c>
      <c r="EV21" s="75">
        <v>0</v>
      </c>
      <c r="EW21" s="103">
        <v>15</v>
      </c>
      <c r="EX21" s="145">
        <f t="shared" ref="EX21" si="680">IF(FA21&lt;&gt;FA20,16,EX20)</f>
        <v>16</v>
      </c>
      <c r="EY21" s="85" t="str">
        <v>Stoke</v>
      </c>
      <c r="EZ21" s="85">
        <v>0</v>
      </c>
      <c r="FA21" s="89">
        <v>15</v>
      </c>
      <c r="FB21" s="146">
        <f t="shared" ref="FB21" si="681">IF(FE21&lt;&gt;FE20,16,FB20)</f>
        <v>16</v>
      </c>
      <c r="FC21" s="75" t="str">
        <v>Stoke</v>
      </c>
      <c r="FD21" s="75">
        <v>0</v>
      </c>
      <c r="FE21" s="103">
        <v>15</v>
      </c>
      <c r="FF21" s="145">
        <f t="shared" ref="FF21" si="682">IF(FI21&lt;&gt;FI20,16,FF20)</f>
        <v>16</v>
      </c>
      <c r="FG21" s="85" t="str">
        <v>Stoke</v>
      </c>
      <c r="FH21" s="85">
        <v>0</v>
      </c>
      <c r="FI21" s="89">
        <v>15</v>
      </c>
      <c r="FJ21" s="146">
        <f t="shared" ref="FJ21" si="683">IF(FM21&lt;&gt;FM20,16,FJ20)</f>
        <v>16</v>
      </c>
      <c r="FK21" s="75" t="str">
        <v>Stoke</v>
      </c>
      <c r="FL21" s="75">
        <v>0</v>
      </c>
      <c r="FM21" s="103">
        <v>15</v>
      </c>
      <c r="FN21" s="145">
        <f t="shared" ref="FN21" si="684">IF(FQ21&lt;&gt;FQ20,16,FN20)</f>
        <v>16</v>
      </c>
      <c r="FO21" s="85" t="str">
        <v>Stoke</v>
      </c>
      <c r="FP21" s="85">
        <v>0</v>
      </c>
      <c r="FQ21" s="89">
        <v>15</v>
      </c>
      <c r="FR21" s="146">
        <f t="shared" ref="FR21" si="685">IF(FU21&lt;&gt;FU20,16,FR20)</f>
        <v>16</v>
      </c>
      <c r="FS21" s="75" t="str">
        <v>Stoke</v>
      </c>
      <c r="FT21" s="75">
        <v>0</v>
      </c>
      <c r="FU21" s="103">
        <v>15</v>
      </c>
      <c r="FV21" s="145">
        <f>IF(FY21&lt;&gt;FY20,16,FV20)</f>
        <v>16</v>
      </c>
      <c r="FW21" s="85" t="str">
        <v>Stoke</v>
      </c>
      <c r="FX21" s="85">
        <v>0</v>
      </c>
      <c r="FY21" s="89">
        <v>15</v>
      </c>
      <c r="FZ21" s="146">
        <f>IF(GC21&lt;&gt;GC20,16,FZ20)</f>
        <v>16</v>
      </c>
      <c r="GA21" s="75" t="str">
        <v>Stoke</v>
      </c>
      <c r="GB21" s="75">
        <v>0</v>
      </c>
      <c r="GC21" s="103">
        <v>15</v>
      </c>
      <c r="GD21" s="145">
        <f>IF(GG21&lt;&gt;GG20,16,GD20)</f>
        <v>16</v>
      </c>
      <c r="GE21" s="85" t="str">
        <v>Stoke</v>
      </c>
      <c r="GF21" s="85">
        <v>0</v>
      </c>
      <c r="GG21" s="89">
        <v>15</v>
      </c>
      <c r="GH21" s="146">
        <f>IF(GK21&lt;&gt;GK20,16,GH20)</f>
        <v>16</v>
      </c>
      <c r="GI21" s="75" t="str">
        <v>Stoke</v>
      </c>
      <c r="GJ21" s="75">
        <v>0</v>
      </c>
      <c r="GK21" s="103">
        <v>15</v>
      </c>
      <c r="GL21" s="145">
        <f t="shared" ref="GL21" si="686">IF(GO21&lt;&gt;GO20,16,GL20)</f>
        <v>16</v>
      </c>
      <c r="GM21" s="85" t="str">
        <v>Stoke</v>
      </c>
      <c r="GN21" s="85">
        <v>0</v>
      </c>
      <c r="GO21" s="89">
        <v>15</v>
      </c>
      <c r="GP21" s="146">
        <f>IF(GS21&lt;&gt;GS20,16,GP20)</f>
        <v>16</v>
      </c>
      <c r="GQ21" s="75" t="str">
        <v>Stoke</v>
      </c>
      <c r="GR21" s="75">
        <v>0</v>
      </c>
      <c r="GS21" s="103">
        <v>15</v>
      </c>
      <c r="GT21" s="145">
        <f t="shared" ref="GT21" si="687">IF(GW21&lt;&gt;GW20,16,GT20)</f>
        <v>16</v>
      </c>
      <c r="GU21" s="85" t="str">
        <v>Stoke</v>
      </c>
      <c r="GV21" s="85">
        <v>0</v>
      </c>
      <c r="GW21" s="89">
        <v>15</v>
      </c>
      <c r="GX21" s="146">
        <f t="shared" ref="GX21" si="688">IF(HA21&lt;&gt;HA20,16,GX20)</f>
        <v>16</v>
      </c>
      <c r="GY21" s="75" t="str">
        <v>Stoke</v>
      </c>
      <c r="GZ21" s="75">
        <v>0</v>
      </c>
      <c r="HA21" s="78">
        <v>15</v>
      </c>
      <c r="HB21" s="145">
        <f t="shared" ref="HB21" si="689">IF(HE21&lt;&gt;HE20,16,HB20)</f>
        <v>16</v>
      </c>
      <c r="HC21" s="85" t="str">
        <v>Stoke</v>
      </c>
      <c r="HD21" s="85">
        <v>0</v>
      </c>
      <c r="HE21" s="89">
        <v>15</v>
      </c>
      <c r="HF21" s="46"/>
    </row>
    <row r="22" spans="1:214" s="43" customFormat="1" x14ac:dyDescent="0.25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13</v>
      </c>
      <c r="BG22" s="85" t="str">
        <v>Nuser</v>
      </c>
      <c r="BH22" s="85">
        <v>0</v>
      </c>
      <c r="BI22" s="89">
        <v>15</v>
      </c>
      <c r="BJ22" s="146">
        <f t="shared" ref="BJ22" si="703">IF(BM22&lt;&gt;BM21,17,BJ21)</f>
        <v>14</v>
      </c>
      <c r="BK22" s="75" t="str">
        <v>LPHJ</v>
      </c>
      <c r="BL22" s="75">
        <v>0</v>
      </c>
      <c r="BM22" s="103">
        <v>15</v>
      </c>
      <c r="BN22" s="145">
        <f t="shared" ref="BN22" si="704">IF(BQ22&lt;&gt;BQ21,17,BN21)</f>
        <v>15</v>
      </c>
      <c r="BO22" s="85" t="str">
        <v>Hede</v>
      </c>
      <c r="BP22" s="85">
        <v>0</v>
      </c>
      <c r="BQ22" s="89">
        <v>15</v>
      </c>
      <c r="BR22" s="146">
        <f t="shared" ref="BR22" si="705">IF(BU22&lt;&gt;BU21,17,BR21)</f>
        <v>16</v>
      </c>
      <c r="BS22" s="75" t="str">
        <v>IanRush</v>
      </c>
      <c r="BT22" s="75">
        <v>0</v>
      </c>
      <c r="BU22" s="103">
        <v>15</v>
      </c>
      <c r="BV22" s="145">
        <f t="shared" ref="BV22" si="706">IF(BY22&lt;&gt;BY21,17,BV21)</f>
        <v>16</v>
      </c>
      <c r="BW22" s="85" t="str">
        <v>IanRush</v>
      </c>
      <c r="BX22" s="85">
        <v>0</v>
      </c>
      <c r="BY22" s="89">
        <v>15</v>
      </c>
      <c r="BZ22" s="146">
        <f t="shared" ref="BZ22" si="707">IF(CC22&lt;&gt;CC21,17,BZ21)</f>
        <v>16</v>
      </c>
      <c r="CA22" s="75" t="str">
        <v>IanRush</v>
      </c>
      <c r="CB22" s="75">
        <v>0</v>
      </c>
      <c r="CC22" s="103">
        <v>15</v>
      </c>
      <c r="CD22" s="145">
        <f t="shared" ref="CD22" si="708">IF(CG22&lt;&gt;CG21,17,CD21)</f>
        <v>16</v>
      </c>
      <c r="CE22" s="85" t="str">
        <v>IanRush</v>
      </c>
      <c r="CF22" s="85">
        <v>0</v>
      </c>
      <c r="CG22" s="89">
        <v>15</v>
      </c>
      <c r="CH22" s="146">
        <f t="shared" ref="CH22" si="709">IF(CK22&lt;&gt;CK21,17,CH21)</f>
        <v>16</v>
      </c>
      <c r="CI22" s="75" t="str">
        <v>IanRush</v>
      </c>
      <c r="CJ22" s="75">
        <v>0</v>
      </c>
      <c r="CK22" s="103">
        <v>15</v>
      </c>
      <c r="CL22" s="145">
        <f t="shared" ref="CL22" si="710">IF(CO22&lt;&gt;CO21,17,CL21)</f>
        <v>16</v>
      </c>
      <c r="CM22" s="85" t="str">
        <v>IanRush</v>
      </c>
      <c r="CN22" s="85">
        <v>0</v>
      </c>
      <c r="CO22" s="89">
        <v>15</v>
      </c>
      <c r="CP22" s="146">
        <f t="shared" ref="CP22" si="711">IF(CS22&lt;&gt;CS21,17,CP21)</f>
        <v>16</v>
      </c>
      <c r="CQ22" s="75" t="str">
        <v>IanRush</v>
      </c>
      <c r="CR22" s="75">
        <v>0</v>
      </c>
      <c r="CS22" s="103">
        <v>15</v>
      </c>
      <c r="CT22" s="145">
        <f t="shared" ref="CT22" si="712">IF(CW22&lt;&gt;CW21,17,CT21)</f>
        <v>16</v>
      </c>
      <c r="CU22" s="85" t="str">
        <v>IanRush</v>
      </c>
      <c r="CV22" s="85">
        <v>0</v>
      </c>
      <c r="CW22" s="89">
        <v>15</v>
      </c>
      <c r="CX22" s="146">
        <f t="shared" ref="CX22" si="713">IF(DA22&lt;&gt;DA21,17,CX21)</f>
        <v>16</v>
      </c>
      <c r="CY22" s="75" t="str">
        <v>IanRush</v>
      </c>
      <c r="CZ22" s="75">
        <v>0</v>
      </c>
      <c r="DA22" s="103">
        <v>15</v>
      </c>
      <c r="DB22" s="145">
        <f t="shared" ref="DB22" si="714">IF(DE22&lt;&gt;DE21,17,DB21)</f>
        <v>16</v>
      </c>
      <c r="DC22" s="85" t="str">
        <v>IanRush</v>
      </c>
      <c r="DD22" s="85">
        <v>0</v>
      </c>
      <c r="DE22" s="89">
        <v>15</v>
      </c>
      <c r="DF22" s="146">
        <f t="shared" ref="DF22" si="715">IF(DI22&lt;&gt;DI21,17,DF21)</f>
        <v>16</v>
      </c>
      <c r="DG22" s="75" t="str">
        <v>IanRush</v>
      </c>
      <c r="DH22" s="75">
        <v>0</v>
      </c>
      <c r="DI22" s="103">
        <v>15</v>
      </c>
      <c r="DJ22" s="145">
        <f t="shared" ref="DJ22" si="716">IF(DM22&lt;&gt;DM21,17,DJ21)</f>
        <v>16</v>
      </c>
      <c r="DK22" s="85" t="str">
        <v>IanRush</v>
      </c>
      <c r="DL22" s="85">
        <v>0</v>
      </c>
      <c r="DM22" s="89">
        <v>15</v>
      </c>
      <c r="DN22" s="146">
        <f t="shared" ref="DN22" si="717">IF(DQ22&lt;&gt;DQ21,17,DN21)</f>
        <v>16</v>
      </c>
      <c r="DO22" s="75" t="str">
        <v>IanRush</v>
      </c>
      <c r="DP22" s="75">
        <v>0</v>
      </c>
      <c r="DQ22" s="103">
        <v>15</v>
      </c>
      <c r="DR22" s="145">
        <f t="shared" ref="DR22" si="718">IF(DU22&lt;&gt;DU21,17,DR21)</f>
        <v>16</v>
      </c>
      <c r="DS22" s="85" t="str">
        <v>IanRush</v>
      </c>
      <c r="DT22" s="85">
        <v>0</v>
      </c>
      <c r="DU22" s="89">
        <v>15</v>
      </c>
      <c r="DV22" s="146">
        <f t="shared" ref="DV22" si="719">IF(DY22&lt;&gt;DY21,17,DV21)</f>
        <v>16</v>
      </c>
      <c r="DW22" s="75" t="str">
        <v>IanRush</v>
      </c>
      <c r="DX22" s="75">
        <v>0</v>
      </c>
      <c r="DY22" s="103">
        <v>15</v>
      </c>
      <c r="DZ22" s="145">
        <f t="shared" ref="DZ22" si="720">IF(EC22&lt;&gt;EC21,17,DZ21)</f>
        <v>16</v>
      </c>
      <c r="EA22" s="85" t="str">
        <v>IanRush</v>
      </c>
      <c r="EB22" s="85">
        <v>0</v>
      </c>
      <c r="EC22" s="89">
        <v>15</v>
      </c>
      <c r="ED22" s="146">
        <f t="shared" ref="ED22" si="721">IF(EG22&lt;&gt;EG21,17,ED21)</f>
        <v>16</v>
      </c>
      <c r="EE22" s="75" t="str">
        <v>IanRush</v>
      </c>
      <c r="EF22" s="75">
        <v>0</v>
      </c>
      <c r="EG22" s="103">
        <v>15</v>
      </c>
      <c r="EH22" s="145">
        <f t="shared" ref="EH22" si="722">IF(EK22&lt;&gt;EK21,17,EH21)</f>
        <v>16</v>
      </c>
      <c r="EI22" s="85" t="str">
        <v>IanRush</v>
      </c>
      <c r="EJ22" s="85">
        <v>0</v>
      </c>
      <c r="EK22" s="89">
        <v>15</v>
      </c>
      <c r="EL22" s="146">
        <f t="shared" ref="EL22" si="723">IF(EO22&lt;&gt;EO21,17,EL21)</f>
        <v>16</v>
      </c>
      <c r="EM22" s="75" t="str">
        <v>IanRush</v>
      </c>
      <c r="EN22" s="75">
        <v>0</v>
      </c>
      <c r="EO22" s="103">
        <v>15</v>
      </c>
      <c r="EP22" s="145">
        <f t="shared" ref="EP22" si="724">IF(ES22&lt;&gt;ES21,17,EP21)</f>
        <v>16</v>
      </c>
      <c r="EQ22" s="85" t="str">
        <v>IanRush</v>
      </c>
      <c r="ER22" s="85">
        <v>0</v>
      </c>
      <c r="ES22" s="89">
        <v>15</v>
      </c>
      <c r="ET22" s="146">
        <f t="shared" ref="ET22" si="725">IF(EW22&lt;&gt;EW21,17,ET21)</f>
        <v>16</v>
      </c>
      <c r="EU22" s="75" t="str">
        <v>IanRush</v>
      </c>
      <c r="EV22" s="75">
        <v>0</v>
      </c>
      <c r="EW22" s="103">
        <v>15</v>
      </c>
      <c r="EX22" s="145">
        <f t="shared" ref="EX22" si="726">IF(FA22&lt;&gt;FA21,17,EX21)</f>
        <v>16</v>
      </c>
      <c r="EY22" s="85" t="str">
        <v>IanRush</v>
      </c>
      <c r="EZ22" s="85">
        <v>0</v>
      </c>
      <c r="FA22" s="89">
        <v>15</v>
      </c>
      <c r="FB22" s="146">
        <f t="shared" ref="FB22" si="727">IF(FE22&lt;&gt;FE21,17,FB21)</f>
        <v>16</v>
      </c>
      <c r="FC22" s="75" t="str">
        <v>IanRush</v>
      </c>
      <c r="FD22" s="75">
        <v>0</v>
      </c>
      <c r="FE22" s="103">
        <v>15</v>
      </c>
      <c r="FF22" s="145">
        <f t="shared" ref="FF22" si="728">IF(FI22&lt;&gt;FI21,17,FF21)</f>
        <v>16</v>
      </c>
      <c r="FG22" s="85" t="str">
        <v>IanRush</v>
      </c>
      <c r="FH22" s="85">
        <v>0</v>
      </c>
      <c r="FI22" s="89">
        <v>15</v>
      </c>
      <c r="FJ22" s="146">
        <f t="shared" ref="FJ22" si="729">IF(FM22&lt;&gt;FM21,17,FJ21)</f>
        <v>16</v>
      </c>
      <c r="FK22" s="75" t="str">
        <v>IanRush</v>
      </c>
      <c r="FL22" s="75">
        <v>0</v>
      </c>
      <c r="FM22" s="103">
        <v>15</v>
      </c>
      <c r="FN22" s="145">
        <f t="shared" ref="FN22" si="730">IF(FQ22&lt;&gt;FQ21,17,FN21)</f>
        <v>16</v>
      </c>
      <c r="FO22" s="85" t="str">
        <v>IanRush</v>
      </c>
      <c r="FP22" s="85">
        <v>0</v>
      </c>
      <c r="FQ22" s="89">
        <v>15</v>
      </c>
      <c r="FR22" s="146">
        <f t="shared" ref="FR22" si="731">IF(FU22&lt;&gt;FU21,17,FR21)</f>
        <v>16</v>
      </c>
      <c r="FS22" s="75" t="str">
        <v>IanRush</v>
      </c>
      <c r="FT22" s="75">
        <v>0</v>
      </c>
      <c r="FU22" s="103">
        <v>15</v>
      </c>
      <c r="FV22" s="145">
        <f>IF(FY22&lt;&gt;FY21,17,FV21)</f>
        <v>16</v>
      </c>
      <c r="FW22" s="85" t="str">
        <v>IanRush</v>
      </c>
      <c r="FX22" s="85">
        <v>0</v>
      </c>
      <c r="FY22" s="89">
        <v>15</v>
      </c>
      <c r="FZ22" s="146">
        <f>IF(GC22&lt;&gt;GC21,17,FZ21)</f>
        <v>16</v>
      </c>
      <c r="GA22" s="75" t="str">
        <v>IanRush</v>
      </c>
      <c r="GB22" s="75">
        <v>0</v>
      </c>
      <c r="GC22" s="103">
        <v>15</v>
      </c>
      <c r="GD22" s="145">
        <f>IF(GG22&lt;&gt;GG21,17,GD21)</f>
        <v>16</v>
      </c>
      <c r="GE22" s="85" t="str">
        <v>IanRush</v>
      </c>
      <c r="GF22" s="85">
        <v>0</v>
      </c>
      <c r="GG22" s="89">
        <v>15</v>
      </c>
      <c r="GH22" s="146">
        <f>IF(GK22&lt;&gt;GK21,17,GH21)</f>
        <v>16</v>
      </c>
      <c r="GI22" s="75" t="str">
        <v>IanRush</v>
      </c>
      <c r="GJ22" s="75">
        <v>0</v>
      </c>
      <c r="GK22" s="103">
        <v>15</v>
      </c>
      <c r="GL22" s="145">
        <f t="shared" ref="GL22" si="732">IF(GO22&lt;&gt;GO21,17,GL21)</f>
        <v>16</v>
      </c>
      <c r="GM22" s="85" t="str">
        <v>IanRush</v>
      </c>
      <c r="GN22" s="85">
        <v>0</v>
      </c>
      <c r="GO22" s="89">
        <v>15</v>
      </c>
      <c r="GP22" s="146">
        <f>IF(GS22&lt;&gt;GS21,17,GP21)</f>
        <v>16</v>
      </c>
      <c r="GQ22" s="75" t="str">
        <v>IanRush</v>
      </c>
      <c r="GR22" s="75">
        <v>0</v>
      </c>
      <c r="GS22" s="103">
        <v>15</v>
      </c>
      <c r="GT22" s="145">
        <f t="shared" ref="GT22" si="733">IF(GW22&lt;&gt;GW21,17,GT21)</f>
        <v>16</v>
      </c>
      <c r="GU22" s="85" t="str">
        <v>IanRush</v>
      </c>
      <c r="GV22" s="85">
        <v>0</v>
      </c>
      <c r="GW22" s="89">
        <v>15</v>
      </c>
      <c r="GX22" s="146">
        <f t="shared" ref="GX22" si="734">IF(HA22&lt;&gt;HA21,17,GX21)</f>
        <v>16</v>
      </c>
      <c r="GY22" s="75" t="str">
        <v>IanRush</v>
      </c>
      <c r="GZ22" s="75">
        <v>0</v>
      </c>
      <c r="HA22" s="78">
        <v>15</v>
      </c>
      <c r="HB22" s="145">
        <f t="shared" ref="HB22" si="735">IF(HE22&lt;&gt;HE21,17,HB21)</f>
        <v>16</v>
      </c>
      <c r="HC22" s="85" t="str">
        <v>IanRush</v>
      </c>
      <c r="HD22" s="85">
        <v>0</v>
      </c>
      <c r="HE22" s="89">
        <v>15</v>
      </c>
      <c r="HF22" s="46"/>
    </row>
    <row r="23" spans="1:214" s="43" customFormat="1" x14ac:dyDescent="0.25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13</v>
      </c>
      <c r="BG23" s="85" t="str">
        <v>Søknud</v>
      </c>
      <c r="BH23" s="85">
        <v>0</v>
      </c>
      <c r="BI23" s="89">
        <v>15</v>
      </c>
      <c r="BJ23" s="146">
        <f t="shared" ref="BJ23" si="749">IF(BM23&lt;&gt;BM22,18,BJ22)</f>
        <v>14</v>
      </c>
      <c r="BK23" s="75" t="str">
        <v>Nuser</v>
      </c>
      <c r="BL23" s="75">
        <v>0</v>
      </c>
      <c r="BM23" s="103">
        <v>15</v>
      </c>
      <c r="BN23" s="145">
        <f t="shared" ref="BN23" si="750">IF(BQ23&lt;&gt;BQ22,18,BN22)</f>
        <v>15</v>
      </c>
      <c r="BO23" s="85" t="str">
        <v>LPHJ</v>
      </c>
      <c r="BP23" s="85">
        <v>0</v>
      </c>
      <c r="BQ23" s="89">
        <v>15</v>
      </c>
      <c r="BR23" s="146">
        <f t="shared" ref="BR23" si="751">IF(BU23&lt;&gt;BU22,18,BR22)</f>
        <v>16</v>
      </c>
      <c r="BS23" s="75" t="str">
        <v>Hede</v>
      </c>
      <c r="BT23" s="75">
        <v>0</v>
      </c>
      <c r="BU23" s="103">
        <v>15</v>
      </c>
      <c r="BV23" s="145">
        <f t="shared" ref="BV23" si="752">IF(BY23&lt;&gt;BY22,18,BV22)</f>
        <v>16</v>
      </c>
      <c r="BW23" s="85" t="str">
        <v>Hede</v>
      </c>
      <c r="BX23" s="85">
        <v>0</v>
      </c>
      <c r="BY23" s="89">
        <v>15</v>
      </c>
      <c r="BZ23" s="146">
        <f t="shared" ref="BZ23" si="753">IF(CC23&lt;&gt;CC22,18,BZ22)</f>
        <v>16</v>
      </c>
      <c r="CA23" s="75" t="str">
        <v>Hede</v>
      </c>
      <c r="CB23" s="75">
        <v>0</v>
      </c>
      <c r="CC23" s="103">
        <v>15</v>
      </c>
      <c r="CD23" s="145">
        <f t="shared" ref="CD23" si="754">IF(CG23&lt;&gt;CG22,18,CD22)</f>
        <v>16</v>
      </c>
      <c r="CE23" s="85" t="str">
        <v>Hede</v>
      </c>
      <c r="CF23" s="85">
        <v>0</v>
      </c>
      <c r="CG23" s="89">
        <v>15</v>
      </c>
      <c r="CH23" s="146">
        <f t="shared" ref="CH23" si="755">IF(CK23&lt;&gt;CK22,18,CH22)</f>
        <v>16</v>
      </c>
      <c r="CI23" s="75" t="str">
        <v>Hede</v>
      </c>
      <c r="CJ23" s="75">
        <v>0</v>
      </c>
      <c r="CK23" s="103">
        <v>15</v>
      </c>
      <c r="CL23" s="145">
        <f t="shared" ref="CL23" si="756">IF(CO23&lt;&gt;CO22,18,CL22)</f>
        <v>16</v>
      </c>
      <c r="CM23" s="85" t="str">
        <v>Hede</v>
      </c>
      <c r="CN23" s="85">
        <v>0</v>
      </c>
      <c r="CO23" s="89">
        <v>15</v>
      </c>
      <c r="CP23" s="146">
        <f t="shared" ref="CP23" si="757">IF(CS23&lt;&gt;CS22,18,CP22)</f>
        <v>16</v>
      </c>
      <c r="CQ23" s="75" t="str">
        <v>Hede</v>
      </c>
      <c r="CR23" s="75">
        <v>0</v>
      </c>
      <c r="CS23" s="103">
        <v>15</v>
      </c>
      <c r="CT23" s="145">
        <f t="shared" ref="CT23" si="758">IF(CW23&lt;&gt;CW22,18,CT22)</f>
        <v>16</v>
      </c>
      <c r="CU23" s="85" t="str">
        <v>Hede</v>
      </c>
      <c r="CV23" s="85">
        <v>0</v>
      </c>
      <c r="CW23" s="89">
        <v>15</v>
      </c>
      <c r="CX23" s="146">
        <f t="shared" ref="CX23" si="759">IF(DA23&lt;&gt;DA22,18,CX22)</f>
        <v>16</v>
      </c>
      <c r="CY23" s="75" t="str">
        <v>Hede</v>
      </c>
      <c r="CZ23" s="75">
        <v>0</v>
      </c>
      <c r="DA23" s="103">
        <v>15</v>
      </c>
      <c r="DB23" s="145">
        <f t="shared" ref="DB23" si="760">IF(DE23&lt;&gt;DE22,18,DB22)</f>
        <v>16</v>
      </c>
      <c r="DC23" s="85" t="str">
        <v>Hede</v>
      </c>
      <c r="DD23" s="85">
        <v>0</v>
      </c>
      <c r="DE23" s="89">
        <v>15</v>
      </c>
      <c r="DF23" s="146">
        <f t="shared" ref="DF23" si="761">IF(DI23&lt;&gt;DI22,18,DF22)</f>
        <v>16</v>
      </c>
      <c r="DG23" s="75" t="str">
        <v>Hede</v>
      </c>
      <c r="DH23" s="75">
        <v>0</v>
      </c>
      <c r="DI23" s="103">
        <v>15</v>
      </c>
      <c r="DJ23" s="145">
        <f t="shared" ref="DJ23" si="762">IF(DM23&lt;&gt;DM22,18,DJ22)</f>
        <v>16</v>
      </c>
      <c r="DK23" s="85" t="str">
        <v>Hede</v>
      </c>
      <c r="DL23" s="85">
        <v>0</v>
      </c>
      <c r="DM23" s="89">
        <v>15</v>
      </c>
      <c r="DN23" s="146">
        <f t="shared" ref="DN23" si="763">IF(DQ23&lt;&gt;DQ22,18,DN22)</f>
        <v>16</v>
      </c>
      <c r="DO23" s="75" t="str">
        <v>Hede</v>
      </c>
      <c r="DP23" s="75">
        <v>0</v>
      </c>
      <c r="DQ23" s="103">
        <v>15</v>
      </c>
      <c r="DR23" s="145">
        <f t="shared" ref="DR23" si="764">IF(DU23&lt;&gt;DU22,18,DR22)</f>
        <v>16</v>
      </c>
      <c r="DS23" s="85" t="str">
        <v>Hede</v>
      </c>
      <c r="DT23" s="85">
        <v>0</v>
      </c>
      <c r="DU23" s="89">
        <v>15</v>
      </c>
      <c r="DV23" s="146">
        <f t="shared" ref="DV23" si="765">IF(DY23&lt;&gt;DY22,18,DV22)</f>
        <v>16</v>
      </c>
      <c r="DW23" s="75" t="str">
        <v>Hede</v>
      </c>
      <c r="DX23" s="75">
        <v>0</v>
      </c>
      <c r="DY23" s="103">
        <v>15</v>
      </c>
      <c r="DZ23" s="145">
        <f t="shared" ref="DZ23" si="766">IF(EC23&lt;&gt;EC22,18,DZ22)</f>
        <v>16</v>
      </c>
      <c r="EA23" s="85" t="str">
        <v>Hede</v>
      </c>
      <c r="EB23" s="85">
        <v>0</v>
      </c>
      <c r="EC23" s="89">
        <v>15</v>
      </c>
      <c r="ED23" s="146">
        <f t="shared" ref="ED23" si="767">IF(EG23&lt;&gt;EG22,18,ED22)</f>
        <v>16</v>
      </c>
      <c r="EE23" s="75" t="str">
        <v>Hede</v>
      </c>
      <c r="EF23" s="75">
        <v>0</v>
      </c>
      <c r="EG23" s="103">
        <v>15</v>
      </c>
      <c r="EH23" s="145">
        <f t="shared" ref="EH23" si="768">IF(EK23&lt;&gt;EK22,18,EH22)</f>
        <v>16</v>
      </c>
      <c r="EI23" s="85" t="str">
        <v>Hede</v>
      </c>
      <c r="EJ23" s="85">
        <v>0</v>
      </c>
      <c r="EK23" s="89">
        <v>15</v>
      </c>
      <c r="EL23" s="146">
        <f t="shared" ref="EL23" si="769">IF(EO23&lt;&gt;EO22,18,EL22)</f>
        <v>16</v>
      </c>
      <c r="EM23" s="75" t="str">
        <v>Hede</v>
      </c>
      <c r="EN23" s="75">
        <v>0</v>
      </c>
      <c r="EO23" s="103">
        <v>15</v>
      </c>
      <c r="EP23" s="145">
        <f t="shared" ref="EP23" si="770">IF(ES23&lt;&gt;ES22,18,EP22)</f>
        <v>16</v>
      </c>
      <c r="EQ23" s="85" t="str">
        <v>Hede</v>
      </c>
      <c r="ER23" s="85">
        <v>0</v>
      </c>
      <c r="ES23" s="89">
        <v>15</v>
      </c>
      <c r="ET23" s="146">
        <f t="shared" ref="ET23" si="771">IF(EW23&lt;&gt;EW22,18,ET22)</f>
        <v>16</v>
      </c>
      <c r="EU23" s="75" t="str">
        <v>Hede</v>
      </c>
      <c r="EV23" s="75">
        <v>0</v>
      </c>
      <c r="EW23" s="103">
        <v>15</v>
      </c>
      <c r="EX23" s="145">
        <f t="shared" ref="EX23" si="772">IF(FA23&lt;&gt;FA22,18,EX22)</f>
        <v>16</v>
      </c>
      <c r="EY23" s="85" t="str">
        <v>Hede</v>
      </c>
      <c r="EZ23" s="85">
        <v>0</v>
      </c>
      <c r="FA23" s="89">
        <v>15</v>
      </c>
      <c r="FB23" s="146">
        <f t="shared" ref="FB23" si="773">IF(FE23&lt;&gt;FE22,18,FB22)</f>
        <v>16</v>
      </c>
      <c r="FC23" s="75" t="str">
        <v>Hede</v>
      </c>
      <c r="FD23" s="75">
        <v>0</v>
      </c>
      <c r="FE23" s="103">
        <v>15</v>
      </c>
      <c r="FF23" s="145">
        <f t="shared" ref="FF23" si="774">IF(FI23&lt;&gt;FI22,18,FF22)</f>
        <v>16</v>
      </c>
      <c r="FG23" s="85" t="str">
        <v>Hede</v>
      </c>
      <c r="FH23" s="85">
        <v>0</v>
      </c>
      <c r="FI23" s="89">
        <v>15</v>
      </c>
      <c r="FJ23" s="146">
        <f t="shared" ref="FJ23" si="775">IF(FM23&lt;&gt;FM22,18,FJ22)</f>
        <v>16</v>
      </c>
      <c r="FK23" s="75" t="str">
        <v>Hede</v>
      </c>
      <c r="FL23" s="75">
        <v>0</v>
      </c>
      <c r="FM23" s="103">
        <v>15</v>
      </c>
      <c r="FN23" s="145">
        <f t="shared" ref="FN23" si="776">IF(FQ23&lt;&gt;FQ22,18,FN22)</f>
        <v>16</v>
      </c>
      <c r="FO23" s="85" t="str">
        <v>Hede</v>
      </c>
      <c r="FP23" s="85">
        <v>0</v>
      </c>
      <c r="FQ23" s="89">
        <v>15</v>
      </c>
      <c r="FR23" s="146">
        <f t="shared" ref="FR23" si="777">IF(FU23&lt;&gt;FU22,18,FR22)</f>
        <v>16</v>
      </c>
      <c r="FS23" s="75" t="str">
        <v>Hede</v>
      </c>
      <c r="FT23" s="75">
        <v>0</v>
      </c>
      <c r="FU23" s="103">
        <v>15</v>
      </c>
      <c r="FV23" s="145">
        <f>IF(FY23&lt;&gt;FY22,18,FV22)</f>
        <v>16</v>
      </c>
      <c r="FW23" s="85" t="str">
        <v>Hede</v>
      </c>
      <c r="FX23" s="85">
        <v>0</v>
      </c>
      <c r="FY23" s="89">
        <v>15</v>
      </c>
      <c r="FZ23" s="146">
        <f>IF(GC23&lt;&gt;GC22,18,FZ22)</f>
        <v>16</v>
      </c>
      <c r="GA23" s="75" t="str">
        <v>Hede</v>
      </c>
      <c r="GB23" s="75">
        <v>0</v>
      </c>
      <c r="GC23" s="103">
        <v>15</v>
      </c>
      <c r="GD23" s="145">
        <f>IF(GG23&lt;&gt;GG22,18,GD22)</f>
        <v>16</v>
      </c>
      <c r="GE23" s="85" t="str">
        <v>Hede</v>
      </c>
      <c r="GF23" s="85">
        <v>0</v>
      </c>
      <c r="GG23" s="89">
        <v>15</v>
      </c>
      <c r="GH23" s="146">
        <f>IF(GK23&lt;&gt;GK22,18,GH22)</f>
        <v>16</v>
      </c>
      <c r="GI23" s="75" t="str">
        <v>Hede</v>
      </c>
      <c r="GJ23" s="75">
        <v>0</v>
      </c>
      <c r="GK23" s="103">
        <v>15</v>
      </c>
      <c r="GL23" s="145">
        <f t="shared" ref="GL23" si="778">IF(GO23&lt;&gt;GO22,18,GL22)</f>
        <v>16</v>
      </c>
      <c r="GM23" s="85" t="str">
        <v>Hede</v>
      </c>
      <c r="GN23" s="85">
        <v>0</v>
      </c>
      <c r="GO23" s="89">
        <v>15</v>
      </c>
      <c r="GP23" s="146">
        <f>IF(GS23&lt;&gt;GS22,18,GP22)</f>
        <v>16</v>
      </c>
      <c r="GQ23" s="75" t="str">
        <v>Hede</v>
      </c>
      <c r="GR23" s="75">
        <v>0</v>
      </c>
      <c r="GS23" s="103">
        <v>15</v>
      </c>
      <c r="GT23" s="145">
        <f t="shared" ref="GT23" si="779">IF(GW23&lt;&gt;GW22,18,GT22)</f>
        <v>16</v>
      </c>
      <c r="GU23" s="85" t="str">
        <v>Hede</v>
      </c>
      <c r="GV23" s="85">
        <v>0</v>
      </c>
      <c r="GW23" s="89">
        <v>15</v>
      </c>
      <c r="GX23" s="146">
        <f t="shared" ref="GX23" si="780">IF(HA23&lt;&gt;HA22,18,GX22)</f>
        <v>16</v>
      </c>
      <c r="GY23" s="75" t="str">
        <v>Hede</v>
      </c>
      <c r="GZ23" s="75">
        <v>0</v>
      </c>
      <c r="HA23" s="78">
        <v>15</v>
      </c>
      <c r="HB23" s="145">
        <f t="shared" ref="HB23" si="781">IF(HE23&lt;&gt;HE22,18,HB22)</f>
        <v>16</v>
      </c>
      <c r="HC23" s="85" t="str">
        <v>Hede</v>
      </c>
      <c r="HD23" s="85">
        <v>0</v>
      </c>
      <c r="HE23" s="89">
        <v>15</v>
      </c>
      <c r="HF23" s="46"/>
    </row>
    <row r="24" spans="1:214" s="43" customFormat="1" x14ac:dyDescent="0.25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19</v>
      </c>
      <c r="BG24" s="85" t="str">
        <v>Arsenal</v>
      </c>
      <c r="BH24" s="85">
        <v>0</v>
      </c>
      <c r="BI24" s="89">
        <v>0</v>
      </c>
      <c r="BJ24" s="146">
        <f t="shared" ref="BJ24" si="795">IF(BM24&lt;&gt;BM23,19,BJ23)</f>
        <v>14</v>
      </c>
      <c r="BK24" s="75" t="str">
        <v>Søknud</v>
      </c>
      <c r="BL24" s="75">
        <v>0</v>
      </c>
      <c r="BM24" s="103">
        <v>15</v>
      </c>
      <c r="BN24" s="145">
        <f t="shared" ref="BN24" si="796">IF(BQ24&lt;&gt;BQ23,19,BN23)</f>
        <v>15</v>
      </c>
      <c r="BO24" s="85" t="str">
        <v>Nuser</v>
      </c>
      <c r="BP24" s="85">
        <v>0</v>
      </c>
      <c r="BQ24" s="89">
        <v>15</v>
      </c>
      <c r="BR24" s="146">
        <f t="shared" ref="BR24" si="797">IF(BU24&lt;&gt;BU23,19,BR23)</f>
        <v>16</v>
      </c>
      <c r="BS24" s="75" t="str">
        <v>LPHJ</v>
      </c>
      <c r="BT24" s="75">
        <v>0</v>
      </c>
      <c r="BU24" s="103">
        <v>15</v>
      </c>
      <c r="BV24" s="145">
        <f t="shared" ref="BV24" si="798">IF(BY24&lt;&gt;BY23,19,BV23)</f>
        <v>16</v>
      </c>
      <c r="BW24" s="85" t="str">
        <v>LPHJ</v>
      </c>
      <c r="BX24" s="85">
        <v>0</v>
      </c>
      <c r="BY24" s="89">
        <v>15</v>
      </c>
      <c r="BZ24" s="146">
        <f t="shared" ref="BZ24" si="799">IF(CC24&lt;&gt;CC23,19,BZ23)</f>
        <v>16</v>
      </c>
      <c r="CA24" s="75" t="str">
        <v>LPHJ</v>
      </c>
      <c r="CB24" s="75">
        <v>0</v>
      </c>
      <c r="CC24" s="103">
        <v>15</v>
      </c>
      <c r="CD24" s="145">
        <f t="shared" ref="CD24" si="800">IF(CG24&lt;&gt;CG23,19,CD23)</f>
        <v>16</v>
      </c>
      <c r="CE24" s="85" t="str">
        <v>LPHJ</v>
      </c>
      <c r="CF24" s="85">
        <v>0</v>
      </c>
      <c r="CG24" s="89">
        <v>15</v>
      </c>
      <c r="CH24" s="146">
        <f t="shared" ref="CH24" si="801">IF(CK24&lt;&gt;CK23,19,CH23)</f>
        <v>16</v>
      </c>
      <c r="CI24" s="75" t="str">
        <v>LPHJ</v>
      </c>
      <c r="CJ24" s="75">
        <v>0</v>
      </c>
      <c r="CK24" s="103">
        <v>15</v>
      </c>
      <c r="CL24" s="145">
        <f t="shared" ref="CL24" si="802">IF(CO24&lt;&gt;CO23,19,CL23)</f>
        <v>16</v>
      </c>
      <c r="CM24" s="85" t="str">
        <v>LPHJ</v>
      </c>
      <c r="CN24" s="85">
        <v>0</v>
      </c>
      <c r="CO24" s="89">
        <v>15</v>
      </c>
      <c r="CP24" s="146">
        <f t="shared" ref="CP24" si="803">IF(CS24&lt;&gt;CS23,19,CP23)</f>
        <v>16</v>
      </c>
      <c r="CQ24" s="75" t="str">
        <v>LPHJ</v>
      </c>
      <c r="CR24" s="75">
        <v>0</v>
      </c>
      <c r="CS24" s="103">
        <v>15</v>
      </c>
      <c r="CT24" s="145">
        <f t="shared" ref="CT24" si="804">IF(CW24&lt;&gt;CW23,19,CT23)</f>
        <v>16</v>
      </c>
      <c r="CU24" s="85" t="str">
        <v>LPHJ</v>
      </c>
      <c r="CV24" s="85">
        <v>0</v>
      </c>
      <c r="CW24" s="89">
        <v>15</v>
      </c>
      <c r="CX24" s="146">
        <f t="shared" ref="CX24" si="805">IF(DA24&lt;&gt;DA23,19,CX23)</f>
        <v>16</v>
      </c>
      <c r="CY24" s="75" t="str">
        <v>LPHJ</v>
      </c>
      <c r="CZ24" s="75">
        <v>0</v>
      </c>
      <c r="DA24" s="103">
        <v>15</v>
      </c>
      <c r="DB24" s="145">
        <f t="shared" ref="DB24" si="806">IF(DE24&lt;&gt;DE23,19,DB23)</f>
        <v>16</v>
      </c>
      <c r="DC24" s="85" t="str">
        <v>LPHJ</v>
      </c>
      <c r="DD24" s="85">
        <v>0</v>
      </c>
      <c r="DE24" s="89">
        <v>15</v>
      </c>
      <c r="DF24" s="146">
        <f t="shared" ref="DF24" si="807">IF(DI24&lt;&gt;DI23,19,DF23)</f>
        <v>16</v>
      </c>
      <c r="DG24" s="75" t="str">
        <v>LPHJ</v>
      </c>
      <c r="DH24" s="75">
        <v>0</v>
      </c>
      <c r="DI24" s="103">
        <v>15</v>
      </c>
      <c r="DJ24" s="145">
        <f t="shared" ref="DJ24" si="808">IF(DM24&lt;&gt;DM23,19,DJ23)</f>
        <v>16</v>
      </c>
      <c r="DK24" s="85" t="str">
        <v>LPHJ</v>
      </c>
      <c r="DL24" s="85">
        <v>0</v>
      </c>
      <c r="DM24" s="89">
        <v>15</v>
      </c>
      <c r="DN24" s="146">
        <f t="shared" ref="DN24" si="809">IF(DQ24&lt;&gt;DQ23,19,DN23)</f>
        <v>16</v>
      </c>
      <c r="DO24" s="75" t="str">
        <v>LPHJ</v>
      </c>
      <c r="DP24" s="75">
        <v>0</v>
      </c>
      <c r="DQ24" s="103">
        <v>15</v>
      </c>
      <c r="DR24" s="145">
        <f t="shared" ref="DR24" si="810">IF(DU24&lt;&gt;DU23,19,DR23)</f>
        <v>16</v>
      </c>
      <c r="DS24" s="85" t="str">
        <v>LPHJ</v>
      </c>
      <c r="DT24" s="85">
        <v>0</v>
      </c>
      <c r="DU24" s="89">
        <v>15</v>
      </c>
      <c r="DV24" s="146">
        <f t="shared" ref="DV24" si="811">IF(DY24&lt;&gt;DY23,19,DV23)</f>
        <v>16</v>
      </c>
      <c r="DW24" s="75" t="str">
        <v>LPHJ</v>
      </c>
      <c r="DX24" s="75">
        <v>0</v>
      </c>
      <c r="DY24" s="103">
        <v>15</v>
      </c>
      <c r="DZ24" s="145">
        <f t="shared" ref="DZ24" si="812">IF(EC24&lt;&gt;EC23,19,DZ23)</f>
        <v>16</v>
      </c>
      <c r="EA24" s="85" t="str">
        <v>LPHJ</v>
      </c>
      <c r="EB24" s="85">
        <v>0</v>
      </c>
      <c r="EC24" s="89">
        <v>15</v>
      </c>
      <c r="ED24" s="146">
        <f t="shared" ref="ED24" si="813">IF(EG24&lt;&gt;EG23,19,ED23)</f>
        <v>16</v>
      </c>
      <c r="EE24" s="75" t="str">
        <v>LPHJ</v>
      </c>
      <c r="EF24" s="75">
        <v>0</v>
      </c>
      <c r="EG24" s="103">
        <v>15</v>
      </c>
      <c r="EH24" s="145">
        <f t="shared" ref="EH24" si="814">IF(EK24&lt;&gt;EK23,19,EH23)</f>
        <v>16</v>
      </c>
      <c r="EI24" s="85" t="str">
        <v>LPHJ</v>
      </c>
      <c r="EJ24" s="85">
        <v>0</v>
      </c>
      <c r="EK24" s="89">
        <v>15</v>
      </c>
      <c r="EL24" s="146">
        <f t="shared" ref="EL24" si="815">IF(EO24&lt;&gt;EO23,19,EL23)</f>
        <v>16</v>
      </c>
      <c r="EM24" s="75" t="str">
        <v>LPHJ</v>
      </c>
      <c r="EN24" s="75">
        <v>0</v>
      </c>
      <c r="EO24" s="103">
        <v>15</v>
      </c>
      <c r="EP24" s="145">
        <f t="shared" ref="EP24" si="816">IF(ES24&lt;&gt;ES23,19,EP23)</f>
        <v>16</v>
      </c>
      <c r="EQ24" s="85" t="str">
        <v>LPHJ</v>
      </c>
      <c r="ER24" s="85">
        <v>0</v>
      </c>
      <c r="ES24" s="89">
        <v>15</v>
      </c>
      <c r="ET24" s="146">
        <f t="shared" ref="ET24" si="817">IF(EW24&lt;&gt;EW23,19,ET23)</f>
        <v>16</v>
      </c>
      <c r="EU24" s="75" t="str">
        <v>LPHJ</v>
      </c>
      <c r="EV24" s="75">
        <v>0</v>
      </c>
      <c r="EW24" s="103">
        <v>15</v>
      </c>
      <c r="EX24" s="145">
        <f t="shared" ref="EX24" si="818">IF(FA24&lt;&gt;FA23,19,EX23)</f>
        <v>16</v>
      </c>
      <c r="EY24" s="85" t="str">
        <v>LPHJ</v>
      </c>
      <c r="EZ24" s="85">
        <v>0</v>
      </c>
      <c r="FA24" s="89">
        <v>15</v>
      </c>
      <c r="FB24" s="146">
        <f t="shared" ref="FB24" si="819">IF(FE24&lt;&gt;FE23,19,FB23)</f>
        <v>16</v>
      </c>
      <c r="FC24" s="75" t="str">
        <v>LPHJ</v>
      </c>
      <c r="FD24" s="75">
        <v>0</v>
      </c>
      <c r="FE24" s="103">
        <v>15</v>
      </c>
      <c r="FF24" s="145">
        <f t="shared" ref="FF24" si="820">IF(FI24&lt;&gt;FI23,19,FF23)</f>
        <v>16</v>
      </c>
      <c r="FG24" s="85" t="str">
        <v>LPHJ</v>
      </c>
      <c r="FH24" s="85">
        <v>0</v>
      </c>
      <c r="FI24" s="89">
        <v>15</v>
      </c>
      <c r="FJ24" s="146">
        <f t="shared" ref="FJ24" si="821">IF(FM24&lt;&gt;FM23,19,FJ23)</f>
        <v>16</v>
      </c>
      <c r="FK24" s="75" t="str">
        <v>LPHJ</v>
      </c>
      <c r="FL24" s="75">
        <v>0</v>
      </c>
      <c r="FM24" s="103">
        <v>15</v>
      </c>
      <c r="FN24" s="145">
        <f t="shared" ref="FN24" si="822">IF(FQ24&lt;&gt;FQ23,19,FN23)</f>
        <v>16</v>
      </c>
      <c r="FO24" s="85" t="str">
        <v>LPHJ</v>
      </c>
      <c r="FP24" s="85">
        <v>0</v>
      </c>
      <c r="FQ24" s="89">
        <v>15</v>
      </c>
      <c r="FR24" s="146">
        <f t="shared" ref="FR24" si="823">IF(FU24&lt;&gt;FU23,19,FR23)</f>
        <v>16</v>
      </c>
      <c r="FS24" s="75" t="str">
        <v>LPHJ</v>
      </c>
      <c r="FT24" s="75">
        <v>0</v>
      </c>
      <c r="FU24" s="103">
        <v>15</v>
      </c>
      <c r="FV24" s="145">
        <f>IF(FY24&lt;&gt;FY23,19,FV23)</f>
        <v>16</v>
      </c>
      <c r="FW24" s="85" t="str">
        <v>LPHJ</v>
      </c>
      <c r="FX24" s="85">
        <v>0</v>
      </c>
      <c r="FY24" s="89">
        <v>15</v>
      </c>
      <c r="FZ24" s="146">
        <f>IF(GC24&lt;&gt;GC23,19,FZ23)</f>
        <v>16</v>
      </c>
      <c r="GA24" s="75" t="str">
        <v>LPHJ</v>
      </c>
      <c r="GB24" s="75">
        <v>0</v>
      </c>
      <c r="GC24" s="103">
        <v>15</v>
      </c>
      <c r="GD24" s="145">
        <f>IF(GG24&lt;&gt;GG23,19,GD23)</f>
        <v>16</v>
      </c>
      <c r="GE24" s="85" t="str">
        <v>LPHJ</v>
      </c>
      <c r="GF24" s="85">
        <v>0</v>
      </c>
      <c r="GG24" s="89">
        <v>15</v>
      </c>
      <c r="GH24" s="146">
        <f>IF(GK24&lt;&gt;GK23,19,GH23)</f>
        <v>16</v>
      </c>
      <c r="GI24" s="75" t="str">
        <v>LPHJ</v>
      </c>
      <c r="GJ24" s="75">
        <v>0</v>
      </c>
      <c r="GK24" s="103">
        <v>15</v>
      </c>
      <c r="GL24" s="145">
        <f t="shared" ref="GL24" si="824">IF(GO24&lt;&gt;GO23,19,GL23)</f>
        <v>16</v>
      </c>
      <c r="GM24" s="85" t="str">
        <v>LPHJ</v>
      </c>
      <c r="GN24" s="85">
        <v>0</v>
      </c>
      <c r="GO24" s="89">
        <v>15</v>
      </c>
      <c r="GP24" s="146">
        <f>IF(GS24&lt;&gt;GS23,19,GP23)</f>
        <v>16</v>
      </c>
      <c r="GQ24" s="75" t="str">
        <v>LPHJ</v>
      </c>
      <c r="GR24" s="75">
        <v>0</v>
      </c>
      <c r="GS24" s="103">
        <v>15</v>
      </c>
      <c r="GT24" s="145">
        <f t="shared" ref="GT24" si="825">IF(GW24&lt;&gt;GW23,19,GT23)</f>
        <v>16</v>
      </c>
      <c r="GU24" s="85" t="str">
        <v>LPHJ</v>
      </c>
      <c r="GV24" s="85">
        <v>0</v>
      </c>
      <c r="GW24" s="89">
        <v>15</v>
      </c>
      <c r="GX24" s="146">
        <f t="shared" ref="GX24" si="826">IF(HA24&lt;&gt;HA23,19,GX23)</f>
        <v>16</v>
      </c>
      <c r="GY24" s="75" t="str">
        <v>LPHJ</v>
      </c>
      <c r="GZ24" s="75">
        <v>0</v>
      </c>
      <c r="HA24" s="78">
        <v>15</v>
      </c>
      <c r="HB24" s="145">
        <f t="shared" ref="HB24" si="827">IF(HE24&lt;&gt;HE23,19,HB23)</f>
        <v>16</v>
      </c>
      <c r="HC24" s="85" t="str">
        <v>LPHJ</v>
      </c>
      <c r="HD24" s="85">
        <v>0</v>
      </c>
      <c r="HE24" s="89">
        <v>15</v>
      </c>
      <c r="HF24" s="46"/>
    </row>
    <row r="25" spans="1:214" s="43" customFormat="1" x14ac:dyDescent="0.25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19</v>
      </c>
      <c r="BG25" s="85" t="str">
        <v>Chelsea</v>
      </c>
      <c r="BH25" s="85">
        <v>0</v>
      </c>
      <c r="BI25" s="89">
        <v>0</v>
      </c>
      <c r="BJ25" s="146">
        <f t="shared" ref="BJ25" si="841">IF(BM25&lt;&gt;BM24,20,BJ24)</f>
        <v>20</v>
      </c>
      <c r="BK25" s="75" t="str">
        <v>Arsenal</v>
      </c>
      <c r="BL25" s="75">
        <v>0</v>
      </c>
      <c r="BM25" s="103">
        <v>0</v>
      </c>
      <c r="BN25" s="145">
        <f t="shared" ref="BN25" si="842">IF(BQ25&lt;&gt;BQ24,20,BN24)</f>
        <v>15</v>
      </c>
      <c r="BO25" s="85" t="str">
        <v>Søknud</v>
      </c>
      <c r="BP25" s="85">
        <v>0</v>
      </c>
      <c r="BQ25" s="89">
        <v>15</v>
      </c>
      <c r="BR25" s="146">
        <f t="shared" ref="BR25" si="843">IF(BU25&lt;&gt;BU24,20,BR24)</f>
        <v>16</v>
      </c>
      <c r="BS25" s="75" t="str">
        <v>Nuser</v>
      </c>
      <c r="BT25" s="75">
        <v>0</v>
      </c>
      <c r="BU25" s="103">
        <v>15</v>
      </c>
      <c r="BV25" s="145">
        <f t="shared" ref="BV25" si="844">IF(BY25&lt;&gt;BY24,20,BV24)</f>
        <v>16</v>
      </c>
      <c r="BW25" s="85" t="str">
        <v>Nuser</v>
      </c>
      <c r="BX25" s="85">
        <v>0</v>
      </c>
      <c r="BY25" s="89">
        <v>15</v>
      </c>
      <c r="BZ25" s="146">
        <f t="shared" ref="BZ25" si="845">IF(CC25&lt;&gt;CC24,20,BZ24)</f>
        <v>16</v>
      </c>
      <c r="CA25" s="75" t="str">
        <v>Nuser</v>
      </c>
      <c r="CB25" s="75">
        <v>0</v>
      </c>
      <c r="CC25" s="103">
        <v>15</v>
      </c>
      <c r="CD25" s="145">
        <f t="shared" ref="CD25" si="846">IF(CG25&lt;&gt;CG24,20,CD24)</f>
        <v>16</v>
      </c>
      <c r="CE25" s="85" t="str">
        <v>Nuser</v>
      </c>
      <c r="CF25" s="85">
        <v>0</v>
      </c>
      <c r="CG25" s="89">
        <v>15</v>
      </c>
      <c r="CH25" s="146">
        <f t="shared" ref="CH25" si="847">IF(CK25&lt;&gt;CK24,20,CH24)</f>
        <v>16</v>
      </c>
      <c r="CI25" s="75" t="str">
        <v>Nuser</v>
      </c>
      <c r="CJ25" s="75">
        <v>0</v>
      </c>
      <c r="CK25" s="103">
        <v>15</v>
      </c>
      <c r="CL25" s="145">
        <f t="shared" ref="CL25" si="848">IF(CO25&lt;&gt;CO24,20,CL24)</f>
        <v>16</v>
      </c>
      <c r="CM25" s="85" t="str">
        <v>Nuser</v>
      </c>
      <c r="CN25" s="85">
        <v>0</v>
      </c>
      <c r="CO25" s="89">
        <v>15</v>
      </c>
      <c r="CP25" s="146">
        <f t="shared" ref="CP25" si="849">IF(CS25&lt;&gt;CS24,20,CP24)</f>
        <v>16</v>
      </c>
      <c r="CQ25" s="75" t="str">
        <v>Nuser</v>
      </c>
      <c r="CR25" s="75">
        <v>0</v>
      </c>
      <c r="CS25" s="103">
        <v>15</v>
      </c>
      <c r="CT25" s="145">
        <f t="shared" ref="CT25" si="850">IF(CW25&lt;&gt;CW24,20,CT24)</f>
        <v>16</v>
      </c>
      <c r="CU25" s="85" t="str">
        <v>Nuser</v>
      </c>
      <c r="CV25" s="85">
        <v>0</v>
      </c>
      <c r="CW25" s="89">
        <v>15</v>
      </c>
      <c r="CX25" s="146">
        <f t="shared" ref="CX25" si="851">IF(DA25&lt;&gt;DA24,20,CX24)</f>
        <v>16</v>
      </c>
      <c r="CY25" s="75" t="str">
        <v>Nuser</v>
      </c>
      <c r="CZ25" s="75">
        <v>0</v>
      </c>
      <c r="DA25" s="103">
        <v>15</v>
      </c>
      <c r="DB25" s="145">
        <f t="shared" ref="DB25" si="852">IF(DE25&lt;&gt;DE24,20,DB24)</f>
        <v>16</v>
      </c>
      <c r="DC25" s="85" t="str">
        <v>Nuser</v>
      </c>
      <c r="DD25" s="85">
        <v>0</v>
      </c>
      <c r="DE25" s="89">
        <v>15</v>
      </c>
      <c r="DF25" s="146">
        <f t="shared" ref="DF25" si="853">IF(DI25&lt;&gt;DI24,20,DF24)</f>
        <v>16</v>
      </c>
      <c r="DG25" s="75" t="str">
        <v>Nuser</v>
      </c>
      <c r="DH25" s="75">
        <v>0</v>
      </c>
      <c r="DI25" s="103">
        <v>15</v>
      </c>
      <c r="DJ25" s="145">
        <f t="shared" ref="DJ25" si="854">IF(DM25&lt;&gt;DM24,20,DJ24)</f>
        <v>16</v>
      </c>
      <c r="DK25" s="85" t="str">
        <v>Nuser</v>
      </c>
      <c r="DL25" s="85">
        <v>0</v>
      </c>
      <c r="DM25" s="89">
        <v>15</v>
      </c>
      <c r="DN25" s="146">
        <f t="shared" ref="DN25" si="855">IF(DQ25&lt;&gt;DQ24,20,DN24)</f>
        <v>16</v>
      </c>
      <c r="DO25" s="75" t="str">
        <v>Nuser</v>
      </c>
      <c r="DP25" s="75">
        <v>0</v>
      </c>
      <c r="DQ25" s="103">
        <v>15</v>
      </c>
      <c r="DR25" s="145">
        <f t="shared" ref="DR25" si="856">IF(DU25&lt;&gt;DU24,20,DR24)</f>
        <v>16</v>
      </c>
      <c r="DS25" s="85" t="str">
        <v>Nuser</v>
      </c>
      <c r="DT25" s="85">
        <v>0</v>
      </c>
      <c r="DU25" s="89">
        <v>15</v>
      </c>
      <c r="DV25" s="146">
        <f t="shared" ref="DV25" si="857">IF(DY25&lt;&gt;DY24,20,DV24)</f>
        <v>16</v>
      </c>
      <c r="DW25" s="75" t="str">
        <v>Nuser</v>
      </c>
      <c r="DX25" s="75">
        <v>0</v>
      </c>
      <c r="DY25" s="103">
        <v>15</v>
      </c>
      <c r="DZ25" s="145">
        <f t="shared" ref="DZ25" si="858">IF(EC25&lt;&gt;EC24,20,DZ24)</f>
        <v>16</v>
      </c>
      <c r="EA25" s="85" t="str">
        <v>Nuser</v>
      </c>
      <c r="EB25" s="85">
        <v>0</v>
      </c>
      <c r="EC25" s="89">
        <v>15</v>
      </c>
      <c r="ED25" s="146">
        <f t="shared" ref="ED25" si="859">IF(EG25&lt;&gt;EG24,20,ED24)</f>
        <v>16</v>
      </c>
      <c r="EE25" s="75" t="str">
        <v>Nuser</v>
      </c>
      <c r="EF25" s="75">
        <v>0</v>
      </c>
      <c r="EG25" s="103">
        <v>15</v>
      </c>
      <c r="EH25" s="145">
        <f t="shared" ref="EH25" si="860">IF(EK25&lt;&gt;EK24,20,EH24)</f>
        <v>16</v>
      </c>
      <c r="EI25" s="85" t="str">
        <v>Nuser</v>
      </c>
      <c r="EJ25" s="85">
        <v>0</v>
      </c>
      <c r="EK25" s="89">
        <v>15</v>
      </c>
      <c r="EL25" s="146">
        <f t="shared" ref="EL25" si="861">IF(EO25&lt;&gt;EO24,20,EL24)</f>
        <v>16</v>
      </c>
      <c r="EM25" s="75" t="str">
        <v>Nuser</v>
      </c>
      <c r="EN25" s="75">
        <v>0</v>
      </c>
      <c r="EO25" s="103">
        <v>15</v>
      </c>
      <c r="EP25" s="145">
        <f t="shared" ref="EP25" si="862">IF(ES25&lt;&gt;ES24,20,EP24)</f>
        <v>16</v>
      </c>
      <c r="EQ25" s="85" t="str">
        <v>Nuser</v>
      </c>
      <c r="ER25" s="85">
        <v>0</v>
      </c>
      <c r="ES25" s="89">
        <v>15</v>
      </c>
      <c r="ET25" s="146">
        <f t="shared" ref="ET25" si="863">IF(EW25&lt;&gt;EW24,20,ET24)</f>
        <v>16</v>
      </c>
      <c r="EU25" s="75" t="str">
        <v>Nuser</v>
      </c>
      <c r="EV25" s="75">
        <v>0</v>
      </c>
      <c r="EW25" s="103">
        <v>15</v>
      </c>
      <c r="EX25" s="145">
        <f t="shared" ref="EX25" si="864">IF(FA25&lt;&gt;FA24,20,EX24)</f>
        <v>16</v>
      </c>
      <c r="EY25" s="85" t="str">
        <v>Nuser</v>
      </c>
      <c r="EZ25" s="85">
        <v>0</v>
      </c>
      <c r="FA25" s="89">
        <v>15</v>
      </c>
      <c r="FB25" s="146">
        <f t="shared" ref="FB25" si="865">IF(FE25&lt;&gt;FE24,20,FB24)</f>
        <v>16</v>
      </c>
      <c r="FC25" s="75" t="str">
        <v>Nuser</v>
      </c>
      <c r="FD25" s="75">
        <v>0</v>
      </c>
      <c r="FE25" s="103">
        <v>15</v>
      </c>
      <c r="FF25" s="145">
        <f t="shared" ref="FF25" si="866">IF(FI25&lt;&gt;FI24,20,FF24)</f>
        <v>16</v>
      </c>
      <c r="FG25" s="85" t="str">
        <v>Nuser</v>
      </c>
      <c r="FH25" s="85">
        <v>0</v>
      </c>
      <c r="FI25" s="89">
        <v>15</v>
      </c>
      <c r="FJ25" s="146">
        <f t="shared" ref="FJ25" si="867">IF(FM25&lt;&gt;FM24,20,FJ24)</f>
        <v>16</v>
      </c>
      <c r="FK25" s="75" t="str">
        <v>Nuser</v>
      </c>
      <c r="FL25" s="75">
        <v>0</v>
      </c>
      <c r="FM25" s="103">
        <v>15</v>
      </c>
      <c r="FN25" s="145">
        <f t="shared" ref="FN25" si="868">IF(FQ25&lt;&gt;FQ24,20,FN24)</f>
        <v>16</v>
      </c>
      <c r="FO25" s="85" t="str">
        <v>Nuser</v>
      </c>
      <c r="FP25" s="85">
        <v>0</v>
      </c>
      <c r="FQ25" s="89">
        <v>15</v>
      </c>
      <c r="FR25" s="146">
        <f t="shared" ref="FR25" si="869">IF(FU25&lt;&gt;FU24,20,FR24)</f>
        <v>16</v>
      </c>
      <c r="FS25" s="75" t="str">
        <v>Nuser</v>
      </c>
      <c r="FT25" s="75">
        <v>0</v>
      </c>
      <c r="FU25" s="103">
        <v>15</v>
      </c>
      <c r="FV25" s="145">
        <f>IF(FY25&lt;&gt;FY24,20,FV24)</f>
        <v>16</v>
      </c>
      <c r="FW25" s="85" t="str">
        <v>Nuser</v>
      </c>
      <c r="FX25" s="85">
        <v>0</v>
      </c>
      <c r="FY25" s="89">
        <v>15</v>
      </c>
      <c r="FZ25" s="146">
        <f>IF(GC25&lt;&gt;GC24,20,FZ24)</f>
        <v>16</v>
      </c>
      <c r="GA25" s="75" t="str">
        <v>Nuser</v>
      </c>
      <c r="GB25" s="75">
        <v>0</v>
      </c>
      <c r="GC25" s="103">
        <v>15</v>
      </c>
      <c r="GD25" s="145">
        <f>IF(GG25&lt;&gt;GG24,20,GD24)</f>
        <v>16</v>
      </c>
      <c r="GE25" s="85" t="str">
        <v>Nuser</v>
      </c>
      <c r="GF25" s="85">
        <v>0</v>
      </c>
      <c r="GG25" s="89">
        <v>15</v>
      </c>
      <c r="GH25" s="146">
        <f>IF(GK25&lt;&gt;GK24,20,GH24)</f>
        <v>16</v>
      </c>
      <c r="GI25" s="75" t="str">
        <v>Nuser</v>
      </c>
      <c r="GJ25" s="75">
        <v>0</v>
      </c>
      <c r="GK25" s="103">
        <v>15</v>
      </c>
      <c r="GL25" s="145">
        <f t="shared" ref="GL25" si="870">IF(GO25&lt;&gt;GO24,20,GL24)</f>
        <v>16</v>
      </c>
      <c r="GM25" s="85" t="str">
        <v>Nuser</v>
      </c>
      <c r="GN25" s="85">
        <v>0</v>
      </c>
      <c r="GO25" s="89">
        <v>15</v>
      </c>
      <c r="GP25" s="146">
        <f>IF(GS25&lt;&gt;GS24,20,GP24)</f>
        <v>16</v>
      </c>
      <c r="GQ25" s="75" t="str">
        <v>Nuser</v>
      </c>
      <c r="GR25" s="75">
        <v>0</v>
      </c>
      <c r="GS25" s="103">
        <v>15</v>
      </c>
      <c r="GT25" s="145">
        <f t="shared" ref="GT25" si="871">IF(GW25&lt;&gt;GW24,20,GT24)</f>
        <v>16</v>
      </c>
      <c r="GU25" s="85" t="str">
        <v>Nuser</v>
      </c>
      <c r="GV25" s="85">
        <v>0</v>
      </c>
      <c r="GW25" s="89">
        <v>15</v>
      </c>
      <c r="GX25" s="146">
        <f t="shared" ref="GX25" si="872">IF(HA25&lt;&gt;HA24,20,GX24)</f>
        <v>16</v>
      </c>
      <c r="GY25" s="75" t="str">
        <v>Nuser</v>
      </c>
      <c r="GZ25" s="75">
        <v>0</v>
      </c>
      <c r="HA25" s="78">
        <v>15</v>
      </c>
      <c r="HB25" s="145">
        <f t="shared" ref="HB25" si="873">IF(HE25&lt;&gt;HE24,20,HB24)</f>
        <v>16</v>
      </c>
      <c r="HC25" s="85" t="str">
        <v>Nuser</v>
      </c>
      <c r="HD25" s="85">
        <v>0</v>
      </c>
      <c r="HE25" s="89">
        <v>15</v>
      </c>
      <c r="HF25" s="46"/>
    </row>
    <row r="26" spans="1:214" s="43" customFormat="1" x14ac:dyDescent="0.25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19</v>
      </c>
      <c r="BG26" s="85" t="str">
        <v>Degnen</v>
      </c>
      <c r="BH26" s="85">
        <v>0</v>
      </c>
      <c r="BI26" s="89">
        <v>0</v>
      </c>
      <c r="BJ26" s="146">
        <f t="shared" ref="BJ26" si="887">IF(BM26&lt;&gt;BM25,21,BJ25)</f>
        <v>20</v>
      </c>
      <c r="BK26" s="75" t="str">
        <v>Chelsea</v>
      </c>
      <c r="BL26" s="75">
        <v>0</v>
      </c>
      <c r="BM26" s="103">
        <v>0</v>
      </c>
      <c r="BN26" s="145">
        <f t="shared" ref="BN26" si="888">IF(BQ26&lt;&gt;BQ25,21,BN25)</f>
        <v>21</v>
      </c>
      <c r="BO26" s="85" t="str">
        <v>Arsenal</v>
      </c>
      <c r="BP26" s="85">
        <v>0</v>
      </c>
      <c r="BQ26" s="89">
        <v>0</v>
      </c>
      <c r="BR26" s="146">
        <f t="shared" ref="BR26" si="889">IF(BU26&lt;&gt;BU25,21,BR25)</f>
        <v>16</v>
      </c>
      <c r="BS26" s="75" t="str">
        <v>Søknud</v>
      </c>
      <c r="BT26" s="75">
        <v>0</v>
      </c>
      <c r="BU26" s="103">
        <v>15</v>
      </c>
      <c r="BV26" s="145">
        <f t="shared" ref="BV26" si="890">IF(BY26&lt;&gt;BY25,21,BV25)</f>
        <v>16</v>
      </c>
      <c r="BW26" s="85" t="str">
        <v>Søknud</v>
      </c>
      <c r="BX26" s="85">
        <v>0</v>
      </c>
      <c r="BY26" s="89">
        <v>15</v>
      </c>
      <c r="BZ26" s="146">
        <f t="shared" ref="BZ26" si="891">IF(CC26&lt;&gt;CC25,21,BZ25)</f>
        <v>16</v>
      </c>
      <c r="CA26" s="75" t="str">
        <v>Søknud</v>
      </c>
      <c r="CB26" s="75">
        <v>0</v>
      </c>
      <c r="CC26" s="103">
        <v>15</v>
      </c>
      <c r="CD26" s="145">
        <f t="shared" ref="CD26" si="892">IF(CG26&lt;&gt;CG25,21,CD25)</f>
        <v>16</v>
      </c>
      <c r="CE26" s="85" t="str">
        <v>Søknud</v>
      </c>
      <c r="CF26" s="85">
        <v>0</v>
      </c>
      <c r="CG26" s="89">
        <v>15</v>
      </c>
      <c r="CH26" s="146">
        <f t="shared" ref="CH26" si="893">IF(CK26&lt;&gt;CK25,21,CH25)</f>
        <v>16</v>
      </c>
      <c r="CI26" s="75" t="str">
        <v>Søknud</v>
      </c>
      <c r="CJ26" s="75">
        <v>0</v>
      </c>
      <c r="CK26" s="103">
        <v>15</v>
      </c>
      <c r="CL26" s="145">
        <f t="shared" ref="CL26" si="894">IF(CO26&lt;&gt;CO25,21,CL25)</f>
        <v>16</v>
      </c>
      <c r="CM26" s="85" t="str">
        <v>Søknud</v>
      </c>
      <c r="CN26" s="85">
        <v>0</v>
      </c>
      <c r="CO26" s="89">
        <v>15</v>
      </c>
      <c r="CP26" s="146">
        <f t="shared" ref="CP26" si="895">IF(CS26&lt;&gt;CS25,21,CP25)</f>
        <v>16</v>
      </c>
      <c r="CQ26" s="75" t="str">
        <v>Søknud</v>
      </c>
      <c r="CR26" s="75">
        <v>0</v>
      </c>
      <c r="CS26" s="103">
        <v>15</v>
      </c>
      <c r="CT26" s="145">
        <f t="shared" ref="CT26" si="896">IF(CW26&lt;&gt;CW25,21,CT25)</f>
        <v>16</v>
      </c>
      <c r="CU26" s="85" t="str">
        <v>Søknud</v>
      </c>
      <c r="CV26" s="85">
        <v>0</v>
      </c>
      <c r="CW26" s="89">
        <v>15</v>
      </c>
      <c r="CX26" s="146">
        <f t="shared" ref="CX26" si="897">IF(DA26&lt;&gt;DA25,21,CX25)</f>
        <v>16</v>
      </c>
      <c r="CY26" s="75" t="str">
        <v>Søknud</v>
      </c>
      <c r="CZ26" s="75">
        <v>0</v>
      </c>
      <c r="DA26" s="103">
        <v>15</v>
      </c>
      <c r="DB26" s="145">
        <f t="shared" ref="DB26" si="898">IF(DE26&lt;&gt;DE25,21,DB25)</f>
        <v>16</v>
      </c>
      <c r="DC26" s="85" t="str">
        <v>Søknud</v>
      </c>
      <c r="DD26" s="85">
        <v>0</v>
      </c>
      <c r="DE26" s="89">
        <v>15</v>
      </c>
      <c r="DF26" s="146">
        <f t="shared" ref="DF26" si="899">IF(DI26&lt;&gt;DI25,21,DF25)</f>
        <v>16</v>
      </c>
      <c r="DG26" s="75" t="str">
        <v>Søknud</v>
      </c>
      <c r="DH26" s="75">
        <v>0</v>
      </c>
      <c r="DI26" s="103">
        <v>15</v>
      </c>
      <c r="DJ26" s="145">
        <f t="shared" ref="DJ26" si="900">IF(DM26&lt;&gt;DM25,21,DJ25)</f>
        <v>16</v>
      </c>
      <c r="DK26" s="85" t="str">
        <v>Søknud</v>
      </c>
      <c r="DL26" s="85">
        <v>0</v>
      </c>
      <c r="DM26" s="89">
        <v>15</v>
      </c>
      <c r="DN26" s="146">
        <f t="shared" ref="DN26" si="901">IF(DQ26&lt;&gt;DQ25,21,DN25)</f>
        <v>16</v>
      </c>
      <c r="DO26" s="75" t="str">
        <v>Søknud</v>
      </c>
      <c r="DP26" s="75">
        <v>0</v>
      </c>
      <c r="DQ26" s="103">
        <v>15</v>
      </c>
      <c r="DR26" s="145">
        <f t="shared" ref="DR26" si="902">IF(DU26&lt;&gt;DU25,21,DR25)</f>
        <v>16</v>
      </c>
      <c r="DS26" s="85" t="str">
        <v>Søknud</v>
      </c>
      <c r="DT26" s="85">
        <v>0</v>
      </c>
      <c r="DU26" s="89">
        <v>15</v>
      </c>
      <c r="DV26" s="146">
        <f t="shared" ref="DV26" si="903">IF(DY26&lt;&gt;DY25,21,DV25)</f>
        <v>16</v>
      </c>
      <c r="DW26" s="75" t="str">
        <v>Søknud</v>
      </c>
      <c r="DX26" s="75">
        <v>0</v>
      </c>
      <c r="DY26" s="103">
        <v>15</v>
      </c>
      <c r="DZ26" s="145">
        <f t="shared" ref="DZ26" si="904">IF(EC26&lt;&gt;EC25,21,DZ25)</f>
        <v>16</v>
      </c>
      <c r="EA26" s="85" t="str">
        <v>Søknud</v>
      </c>
      <c r="EB26" s="85">
        <v>0</v>
      </c>
      <c r="EC26" s="89">
        <v>15</v>
      </c>
      <c r="ED26" s="146">
        <f t="shared" ref="ED26" si="905">IF(EG26&lt;&gt;EG25,21,ED25)</f>
        <v>16</v>
      </c>
      <c r="EE26" s="75" t="str">
        <v>Søknud</v>
      </c>
      <c r="EF26" s="75">
        <v>0</v>
      </c>
      <c r="EG26" s="103">
        <v>15</v>
      </c>
      <c r="EH26" s="145">
        <f t="shared" ref="EH26" si="906">IF(EK26&lt;&gt;EK25,21,EH25)</f>
        <v>16</v>
      </c>
      <c r="EI26" s="85" t="str">
        <v>Søknud</v>
      </c>
      <c r="EJ26" s="85">
        <v>0</v>
      </c>
      <c r="EK26" s="89">
        <v>15</v>
      </c>
      <c r="EL26" s="146">
        <f t="shared" ref="EL26" si="907">IF(EO26&lt;&gt;EO25,21,EL25)</f>
        <v>16</v>
      </c>
      <c r="EM26" s="75" t="str">
        <v>Søknud</v>
      </c>
      <c r="EN26" s="75">
        <v>0</v>
      </c>
      <c r="EO26" s="103">
        <v>15</v>
      </c>
      <c r="EP26" s="145">
        <f t="shared" ref="EP26" si="908">IF(ES26&lt;&gt;ES25,21,EP25)</f>
        <v>16</v>
      </c>
      <c r="EQ26" s="85" t="str">
        <v>Søknud</v>
      </c>
      <c r="ER26" s="85">
        <v>0</v>
      </c>
      <c r="ES26" s="89">
        <v>15</v>
      </c>
      <c r="ET26" s="146">
        <f t="shared" ref="ET26" si="909">IF(EW26&lt;&gt;EW25,21,ET25)</f>
        <v>16</v>
      </c>
      <c r="EU26" s="75" t="str">
        <v>Søknud</v>
      </c>
      <c r="EV26" s="75">
        <v>0</v>
      </c>
      <c r="EW26" s="103">
        <v>15</v>
      </c>
      <c r="EX26" s="145">
        <f t="shared" ref="EX26" si="910">IF(FA26&lt;&gt;FA25,21,EX25)</f>
        <v>16</v>
      </c>
      <c r="EY26" s="85" t="str">
        <v>Søknud</v>
      </c>
      <c r="EZ26" s="85">
        <v>0</v>
      </c>
      <c r="FA26" s="89">
        <v>15</v>
      </c>
      <c r="FB26" s="146">
        <f t="shared" ref="FB26" si="911">IF(FE26&lt;&gt;FE25,21,FB25)</f>
        <v>16</v>
      </c>
      <c r="FC26" s="75" t="str">
        <v>Søknud</v>
      </c>
      <c r="FD26" s="75">
        <v>0</v>
      </c>
      <c r="FE26" s="103">
        <v>15</v>
      </c>
      <c r="FF26" s="145">
        <f t="shared" ref="FF26" si="912">IF(FI26&lt;&gt;FI25,21,FF25)</f>
        <v>16</v>
      </c>
      <c r="FG26" s="85" t="str">
        <v>Søknud</v>
      </c>
      <c r="FH26" s="85">
        <v>0</v>
      </c>
      <c r="FI26" s="89">
        <v>15</v>
      </c>
      <c r="FJ26" s="146">
        <f t="shared" ref="FJ26" si="913">IF(FM26&lt;&gt;FM25,21,FJ25)</f>
        <v>16</v>
      </c>
      <c r="FK26" s="75" t="str">
        <v>Søknud</v>
      </c>
      <c r="FL26" s="75">
        <v>0</v>
      </c>
      <c r="FM26" s="103">
        <v>15</v>
      </c>
      <c r="FN26" s="145">
        <f t="shared" ref="FN26" si="914">IF(FQ26&lt;&gt;FQ25,21,FN25)</f>
        <v>16</v>
      </c>
      <c r="FO26" s="85" t="str">
        <v>Søknud</v>
      </c>
      <c r="FP26" s="85">
        <v>0</v>
      </c>
      <c r="FQ26" s="89">
        <v>15</v>
      </c>
      <c r="FR26" s="146">
        <f t="shared" ref="FR26" si="915">IF(FU26&lt;&gt;FU25,21,FR25)</f>
        <v>16</v>
      </c>
      <c r="FS26" s="75" t="str">
        <v>Søknud</v>
      </c>
      <c r="FT26" s="75">
        <v>0</v>
      </c>
      <c r="FU26" s="103">
        <v>15</v>
      </c>
      <c r="FV26" s="145">
        <f>IF(FY26&lt;&gt;FY25,21,FV25)</f>
        <v>16</v>
      </c>
      <c r="FW26" s="85" t="str">
        <v>Søknud</v>
      </c>
      <c r="FX26" s="85">
        <v>0</v>
      </c>
      <c r="FY26" s="89">
        <v>15</v>
      </c>
      <c r="FZ26" s="146">
        <f>IF(GC26&lt;&gt;GC25,21,FZ25)</f>
        <v>16</v>
      </c>
      <c r="GA26" s="75" t="str">
        <v>Søknud</v>
      </c>
      <c r="GB26" s="75">
        <v>0</v>
      </c>
      <c r="GC26" s="103">
        <v>15</v>
      </c>
      <c r="GD26" s="145">
        <f>IF(GG26&lt;&gt;GG25,21,GD25)</f>
        <v>16</v>
      </c>
      <c r="GE26" s="85" t="str">
        <v>Søknud</v>
      </c>
      <c r="GF26" s="85">
        <v>0</v>
      </c>
      <c r="GG26" s="89">
        <v>15</v>
      </c>
      <c r="GH26" s="146">
        <f>IF(GK26&lt;&gt;GK25,21,GH25)</f>
        <v>16</v>
      </c>
      <c r="GI26" s="75" t="str">
        <v>Søknud</v>
      </c>
      <c r="GJ26" s="75">
        <v>0</v>
      </c>
      <c r="GK26" s="103">
        <v>15</v>
      </c>
      <c r="GL26" s="145">
        <f t="shared" ref="GL26" si="916">IF(GO26&lt;&gt;GO25,21,GL25)</f>
        <v>16</v>
      </c>
      <c r="GM26" s="85" t="str">
        <v>Søknud</v>
      </c>
      <c r="GN26" s="85">
        <v>0</v>
      </c>
      <c r="GO26" s="89">
        <v>15</v>
      </c>
      <c r="GP26" s="146">
        <f>IF(GS26&lt;&gt;GS25,21,GP25)</f>
        <v>16</v>
      </c>
      <c r="GQ26" s="75" t="str">
        <v>Søknud</v>
      </c>
      <c r="GR26" s="75">
        <v>0</v>
      </c>
      <c r="GS26" s="103">
        <v>15</v>
      </c>
      <c r="GT26" s="145">
        <f t="shared" ref="GT26" si="917">IF(GW26&lt;&gt;GW25,21,GT25)</f>
        <v>16</v>
      </c>
      <c r="GU26" s="85" t="str">
        <v>Søknud</v>
      </c>
      <c r="GV26" s="85">
        <v>0</v>
      </c>
      <c r="GW26" s="89">
        <v>15</v>
      </c>
      <c r="GX26" s="146">
        <f t="shared" ref="GX26" si="918">IF(HA26&lt;&gt;HA25,21,GX25)</f>
        <v>16</v>
      </c>
      <c r="GY26" s="75" t="str">
        <v>Søknud</v>
      </c>
      <c r="GZ26" s="75">
        <v>0</v>
      </c>
      <c r="HA26" s="78">
        <v>15</v>
      </c>
      <c r="HB26" s="145">
        <f t="shared" ref="HB26" si="919">IF(HE26&lt;&gt;HE25,21,HB25)</f>
        <v>16</v>
      </c>
      <c r="HC26" s="85" t="str">
        <v>Søknud</v>
      </c>
      <c r="HD26" s="85">
        <v>0</v>
      </c>
      <c r="HE26" s="89">
        <v>15</v>
      </c>
      <c r="HF26" s="46"/>
    </row>
    <row r="27" spans="1:214" s="43" customFormat="1" x14ac:dyDescent="0.25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19</v>
      </c>
      <c r="BG27" s="85" t="str">
        <v>Derby</v>
      </c>
      <c r="BH27" s="85">
        <v>0</v>
      </c>
      <c r="BI27" s="89">
        <v>0</v>
      </c>
      <c r="BJ27" s="146">
        <f t="shared" ref="BJ27" si="933">IF(BM27&lt;&gt;BM26,22,BJ26)</f>
        <v>20</v>
      </c>
      <c r="BK27" s="75" t="str">
        <v>Degnen</v>
      </c>
      <c r="BL27" s="75">
        <v>0</v>
      </c>
      <c r="BM27" s="103">
        <v>0</v>
      </c>
      <c r="BN27" s="145">
        <f t="shared" ref="BN27" si="934">IF(BQ27&lt;&gt;BQ26,22,BN26)</f>
        <v>21</v>
      </c>
      <c r="BO27" s="85" t="str">
        <v>Chelsea</v>
      </c>
      <c r="BP27" s="85">
        <v>0</v>
      </c>
      <c r="BQ27" s="89">
        <v>0</v>
      </c>
      <c r="BR27" s="146">
        <f t="shared" ref="BR27" si="935">IF(BU27&lt;&gt;BU26,22,BR26)</f>
        <v>22</v>
      </c>
      <c r="BS27" s="75" t="str">
        <v>Arsenal</v>
      </c>
      <c r="BT27" s="75">
        <v>0</v>
      </c>
      <c r="BU27" s="103">
        <v>0</v>
      </c>
      <c r="BV27" s="145">
        <f t="shared" ref="BV27" si="936">IF(BY27&lt;&gt;BY26,22,BV26)</f>
        <v>22</v>
      </c>
      <c r="BW27" s="85" t="str">
        <v>Arsenal</v>
      </c>
      <c r="BX27" s="85">
        <v>0</v>
      </c>
      <c r="BY27" s="89">
        <v>0</v>
      </c>
      <c r="BZ27" s="146">
        <f t="shared" ref="BZ27" si="937">IF(CC27&lt;&gt;CC26,22,BZ26)</f>
        <v>22</v>
      </c>
      <c r="CA27" s="75" t="str">
        <v>Arsenal</v>
      </c>
      <c r="CB27" s="75">
        <v>0</v>
      </c>
      <c r="CC27" s="103">
        <v>0</v>
      </c>
      <c r="CD27" s="145">
        <f t="shared" ref="CD27" si="938">IF(CG27&lt;&gt;CG26,22,CD26)</f>
        <v>22</v>
      </c>
      <c r="CE27" s="85" t="str">
        <v>Arsenal</v>
      </c>
      <c r="CF27" s="85">
        <v>0</v>
      </c>
      <c r="CG27" s="89">
        <v>0</v>
      </c>
      <c r="CH27" s="146">
        <f t="shared" ref="CH27" si="939">IF(CK27&lt;&gt;CK26,22,CH26)</f>
        <v>22</v>
      </c>
      <c r="CI27" s="75" t="str">
        <v>Arsenal</v>
      </c>
      <c r="CJ27" s="75">
        <v>0</v>
      </c>
      <c r="CK27" s="103">
        <v>0</v>
      </c>
      <c r="CL27" s="145">
        <f t="shared" ref="CL27" si="940">IF(CO27&lt;&gt;CO26,22,CL26)</f>
        <v>22</v>
      </c>
      <c r="CM27" s="85" t="str">
        <v>Arsenal</v>
      </c>
      <c r="CN27" s="85">
        <v>0</v>
      </c>
      <c r="CO27" s="89">
        <v>0</v>
      </c>
      <c r="CP27" s="146">
        <f t="shared" ref="CP27" si="941">IF(CS27&lt;&gt;CS26,22,CP26)</f>
        <v>22</v>
      </c>
      <c r="CQ27" s="75" t="str">
        <v>Arsenal</v>
      </c>
      <c r="CR27" s="75">
        <v>0</v>
      </c>
      <c r="CS27" s="103">
        <v>0</v>
      </c>
      <c r="CT27" s="145">
        <f t="shared" ref="CT27" si="942">IF(CW27&lt;&gt;CW26,22,CT26)</f>
        <v>22</v>
      </c>
      <c r="CU27" s="85" t="str">
        <v>Arsenal</v>
      </c>
      <c r="CV27" s="85">
        <v>0</v>
      </c>
      <c r="CW27" s="89">
        <v>0</v>
      </c>
      <c r="CX27" s="146">
        <f t="shared" ref="CX27" si="943">IF(DA27&lt;&gt;DA26,22,CX26)</f>
        <v>22</v>
      </c>
      <c r="CY27" s="75" t="str">
        <v>Arsenal</v>
      </c>
      <c r="CZ27" s="75">
        <v>0</v>
      </c>
      <c r="DA27" s="103">
        <v>0</v>
      </c>
      <c r="DB27" s="145">
        <f t="shared" ref="DB27" si="944">IF(DE27&lt;&gt;DE26,22,DB26)</f>
        <v>22</v>
      </c>
      <c r="DC27" s="85" t="str">
        <v>Arsenal</v>
      </c>
      <c r="DD27" s="85">
        <v>0</v>
      </c>
      <c r="DE27" s="89">
        <v>0</v>
      </c>
      <c r="DF27" s="146">
        <f t="shared" ref="DF27" si="945">IF(DI27&lt;&gt;DI26,22,DF26)</f>
        <v>22</v>
      </c>
      <c r="DG27" s="75" t="str">
        <v>Arsenal</v>
      </c>
      <c r="DH27" s="75">
        <v>0</v>
      </c>
      <c r="DI27" s="103">
        <v>0</v>
      </c>
      <c r="DJ27" s="145">
        <f t="shared" ref="DJ27" si="946">IF(DM27&lt;&gt;DM26,22,DJ26)</f>
        <v>22</v>
      </c>
      <c r="DK27" s="85" t="str">
        <v>Arsenal</v>
      </c>
      <c r="DL27" s="85">
        <v>0</v>
      </c>
      <c r="DM27" s="89">
        <v>0</v>
      </c>
      <c r="DN27" s="146">
        <f t="shared" ref="DN27" si="947">IF(DQ27&lt;&gt;DQ26,22,DN26)</f>
        <v>22</v>
      </c>
      <c r="DO27" s="75" t="str">
        <v>Arsenal</v>
      </c>
      <c r="DP27" s="75">
        <v>0</v>
      </c>
      <c r="DQ27" s="103">
        <v>0</v>
      </c>
      <c r="DR27" s="145">
        <f t="shared" ref="DR27" si="948">IF(DU27&lt;&gt;DU26,22,DR26)</f>
        <v>22</v>
      </c>
      <c r="DS27" s="85" t="str">
        <v>Arsenal</v>
      </c>
      <c r="DT27" s="85">
        <v>0</v>
      </c>
      <c r="DU27" s="89">
        <v>0</v>
      </c>
      <c r="DV27" s="146">
        <f t="shared" ref="DV27" si="949">IF(DY27&lt;&gt;DY26,22,DV26)</f>
        <v>22</v>
      </c>
      <c r="DW27" s="75" t="str">
        <v>Arsenal</v>
      </c>
      <c r="DX27" s="75">
        <v>0</v>
      </c>
      <c r="DY27" s="103">
        <v>0</v>
      </c>
      <c r="DZ27" s="145">
        <f t="shared" ref="DZ27" si="950">IF(EC27&lt;&gt;EC26,22,DZ26)</f>
        <v>22</v>
      </c>
      <c r="EA27" s="85" t="str">
        <v>Arsenal</v>
      </c>
      <c r="EB27" s="85">
        <v>0</v>
      </c>
      <c r="EC27" s="89">
        <v>0</v>
      </c>
      <c r="ED27" s="146">
        <f t="shared" ref="ED27" si="951">IF(EG27&lt;&gt;EG26,22,ED26)</f>
        <v>22</v>
      </c>
      <c r="EE27" s="75" t="str">
        <v>Arsenal</v>
      </c>
      <c r="EF27" s="75">
        <v>0</v>
      </c>
      <c r="EG27" s="103">
        <v>0</v>
      </c>
      <c r="EH27" s="145">
        <f t="shared" ref="EH27" si="952">IF(EK27&lt;&gt;EK26,22,EH26)</f>
        <v>22</v>
      </c>
      <c r="EI27" s="85" t="str">
        <v>Arsenal</v>
      </c>
      <c r="EJ27" s="85">
        <v>0</v>
      </c>
      <c r="EK27" s="89">
        <v>0</v>
      </c>
      <c r="EL27" s="146">
        <f t="shared" ref="EL27" si="953">IF(EO27&lt;&gt;EO26,22,EL26)</f>
        <v>22</v>
      </c>
      <c r="EM27" s="75" t="str">
        <v>Arsenal</v>
      </c>
      <c r="EN27" s="75">
        <v>0</v>
      </c>
      <c r="EO27" s="103">
        <v>0</v>
      </c>
      <c r="EP27" s="145">
        <f t="shared" ref="EP27" si="954">IF(ES27&lt;&gt;ES26,22,EP26)</f>
        <v>22</v>
      </c>
      <c r="EQ27" s="85" t="str">
        <v>Arsenal</v>
      </c>
      <c r="ER27" s="85">
        <v>0</v>
      </c>
      <c r="ES27" s="89">
        <v>0</v>
      </c>
      <c r="ET27" s="146">
        <f t="shared" ref="ET27" si="955">IF(EW27&lt;&gt;EW26,22,ET26)</f>
        <v>22</v>
      </c>
      <c r="EU27" s="75" t="str">
        <v>Arsenal</v>
      </c>
      <c r="EV27" s="75">
        <v>0</v>
      </c>
      <c r="EW27" s="103">
        <v>0</v>
      </c>
      <c r="EX27" s="145">
        <f t="shared" ref="EX27" si="956">IF(FA27&lt;&gt;FA26,22,EX26)</f>
        <v>22</v>
      </c>
      <c r="EY27" s="85" t="str">
        <v>Arsenal</v>
      </c>
      <c r="EZ27" s="85">
        <v>0</v>
      </c>
      <c r="FA27" s="89">
        <v>0</v>
      </c>
      <c r="FB27" s="146">
        <f t="shared" ref="FB27" si="957">IF(FE27&lt;&gt;FE26,22,FB26)</f>
        <v>22</v>
      </c>
      <c r="FC27" s="75" t="str">
        <v>Arsenal</v>
      </c>
      <c r="FD27" s="75">
        <v>0</v>
      </c>
      <c r="FE27" s="103">
        <v>0</v>
      </c>
      <c r="FF27" s="145">
        <f t="shared" ref="FF27" si="958">IF(FI27&lt;&gt;FI26,22,FF26)</f>
        <v>22</v>
      </c>
      <c r="FG27" s="85" t="str">
        <v>Arsenal</v>
      </c>
      <c r="FH27" s="85">
        <v>0</v>
      </c>
      <c r="FI27" s="89">
        <v>0</v>
      </c>
      <c r="FJ27" s="146">
        <f t="shared" ref="FJ27" si="959">IF(FM27&lt;&gt;FM26,22,FJ26)</f>
        <v>22</v>
      </c>
      <c r="FK27" s="75" t="str">
        <v>Arsenal</v>
      </c>
      <c r="FL27" s="75">
        <v>0</v>
      </c>
      <c r="FM27" s="103">
        <v>0</v>
      </c>
      <c r="FN27" s="145">
        <f t="shared" ref="FN27" si="960">IF(FQ27&lt;&gt;FQ26,22,FN26)</f>
        <v>22</v>
      </c>
      <c r="FO27" s="85" t="str">
        <v>Arsenal</v>
      </c>
      <c r="FP27" s="85">
        <v>0</v>
      </c>
      <c r="FQ27" s="89">
        <v>0</v>
      </c>
      <c r="FR27" s="146">
        <f t="shared" ref="FR27" si="961">IF(FU27&lt;&gt;FU26,22,FR26)</f>
        <v>22</v>
      </c>
      <c r="FS27" s="75" t="str">
        <v>Arsenal</v>
      </c>
      <c r="FT27" s="75">
        <v>0</v>
      </c>
      <c r="FU27" s="103">
        <v>0</v>
      </c>
      <c r="FV27" s="145">
        <f>IF(FY27&lt;&gt;FY26,22,FV26)</f>
        <v>22</v>
      </c>
      <c r="FW27" s="85" t="str">
        <v>Arsenal</v>
      </c>
      <c r="FX27" s="85">
        <v>0</v>
      </c>
      <c r="FY27" s="89">
        <v>0</v>
      </c>
      <c r="FZ27" s="146">
        <f>IF(GC27&lt;&gt;GC26,22,FZ26)</f>
        <v>22</v>
      </c>
      <c r="GA27" s="75" t="str">
        <v>Arsenal</v>
      </c>
      <c r="GB27" s="75">
        <v>0</v>
      </c>
      <c r="GC27" s="103">
        <v>0</v>
      </c>
      <c r="GD27" s="145">
        <f>IF(GG27&lt;&gt;GG26,22,GD26)</f>
        <v>22</v>
      </c>
      <c r="GE27" s="85" t="str">
        <v>Arsenal</v>
      </c>
      <c r="GF27" s="85">
        <v>0</v>
      </c>
      <c r="GG27" s="89">
        <v>0</v>
      </c>
      <c r="GH27" s="146">
        <f>IF(GK27&lt;&gt;GK26,22,GH26)</f>
        <v>22</v>
      </c>
      <c r="GI27" s="75" t="str">
        <v>Arsenal</v>
      </c>
      <c r="GJ27" s="75">
        <v>0</v>
      </c>
      <c r="GK27" s="103">
        <v>0</v>
      </c>
      <c r="GL27" s="145">
        <f t="shared" ref="GL27" si="962">IF(GO27&lt;&gt;GO26,22,GL26)</f>
        <v>22</v>
      </c>
      <c r="GM27" s="85" t="str">
        <v>Arsenal</v>
      </c>
      <c r="GN27" s="85">
        <v>0</v>
      </c>
      <c r="GO27" s="89">
        <v>0</v>
      </c>
      <c r="GP27" s="146">
        <f>IF(GS27&lt;&gt;GS26,22,GP26)</f>
        <v>22</v>
      </c>
      <c r="GQ27" s="75" t="str">
        <v>Arsenal</v>
      </c>
      <c r="GR27" s="75">
        <v>0</v>
      </c>
      <c r="GS27" s="103">
        <v>0</v>
      </c>
      <c r="GT27" s="145">
        <f t="shared" ref="GT27" si="963">IF(GW27&lt;&gt;GW26,22,GT26)</f>
        <v>22</v>
      </c>
      <c r="GU27" s="85" t="str">
        <v>Arsenal</v>
      </c>
      <c r="GV27" s="85">
        <v>0</v>
      </c>
      <c r="GW27" s="89">
        <v>0</v>
      </c>
      <c r="GX27" s="146">
        <f t="shared" ref="GX27" si="964">IF(HA27&lt;&gt;HA26,22,GX26)</f>
        <v>22</v>
      </c>
      <c r="GY27" s="75" t="str">
        <v>Arsenal</v>
      </c>
      <c r="GZ27" s="75">
        <v>0</v>
      </c>
      <c r="HA27" s="78">
        <v>0</v>
      </c>
      <c r="HB27" s="145">
        <f t="shared" ref="HB27" si="965">IF(HE27&lt;&gt;HE26,22,HB26)</f>
        <v>22</v>
      </c>
      <c r="HC27" s="85" t="str">
        <v>Arsenal</v>
      </c>
      <c r="HD27" s="85">
        <v>0</v>
      </c>
      <c r="HE27" s="89">
        <v>0</v>
      </c>
      <c r="HF27" s="46"/>
    </row>
    <row r="28" spans="1:214" s="43" customFormat="1" x14ac:dyDescent="0.25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19</v>
      </c>
      <c r="BG28" s="85" t="str">
        <v>Far</v>
      </c>
      <c r="BH28" s="85">
        <v>0</v>
      </c>
      <c r="BI28" s="89">
        <v>0</v>
      </c>
      <c r="BJ28" s="146">
        <f t="shared" ref="BJ28" si="979">IF(BM28&lt;&gt;BM27,23,BJ27)</f>
        <v>20</v>
      </c>
      <c r="BK28" s="75" t="str">
        <v>Derby</v>
      </c>
      <c r="BL28" s="75">
        <v>0</v>
      </c>
      <c r="BM28" s="103">
        <v>0</v>
      </c>
      <c r="BN28" s="145">
        <f t="shared" ref="BN28" si="980">IF(BQ28&lt;&gt;BQ27,23,BN27)</f>
        <v>21</v>
      </c>
      <c r="BO28" s="85" t="str">
        <v>Degnen</v>
      </c>
      <c r="BP28" s="85">
        <v>0</v>
      </c>
      <c r="BQ28" s="89">
        <v>0</v>
      </c>
      <c r="BR28" s="146">
        <f t="shared" ref="BR28" si="981">IF(BU28&lt;&gt;BU27,23,BR27)</f>
        <v>22</v>
      </c>
      <c r="BS28" s="75" t="str">
        <v>Chelsea</v>
      </c>
      <c r="BT28" s="75">
        <v>0</v>
      </c>
      <c r="BU28" s="103">
        <v>0</v>
      </c>
      <c r="BV28" s="145">
        <f t="shared" ref="BV28" si="982">IF(BY28&lt;&gt;BY27,23,BV27)</f>
        <v>22</v>
      </c>
      <c r="BW28" s="85" t="str">
        <v>Chelsea</v>
      </c>
      <c r="BX28" s="85">
        <v>0</v>
      </c>
      <c r="BY28" s="89">
        <v>0</v>
      </c>
      <c r="BZ28" s="146">
        <f t="shared" ref="BZ28" si="983">IF(CC28&lt;&gt;CC27,23,BZ27)</f>
        <v>22</v>
      </c>
      <c r="CA28" s="75" t="str">
        <v>Chelsea</v>
      </c>
      <c r="CB28" s="75">
        <v>0</v>
      </c>
      <c r="CC28" s="103">
        <v>0</v>
      </c>
      <c r="CD28" s="145">
        <f t="shared" ref="CD28" si="984">IF(CG28&lt;&gt;CG27,23,CD27)</f>
        <v>22</v>
      </c>
      <c r="CE28" s="85" t="str">
        <v>Chelsea</v>
      </c>
      <c r="CF28" s="85">
        <v>0</v>
      </c>
      <c r="CG28" s="89">
        <v>0</v>
      </c>
      <c r="CH28" s="146">
        <f t="shared" ref="CH28" si="985">IF(CK28&lt;&gt;CK27,23,CH27)</f>
        <v>22</v>
      </c>
      <c r="CI28" s="75" t="str">
        <v>Chelsea</v>
      </c>
      <c r="CJ28" s="75">
        <v>0</v>
      </c>
      <c r="CK28" s="103">
        <v>0</v>
      </c>
      <c r="CL28" s="145">
        <f t="shared" ref="CL28" si="986">IF(CO28&lt;&gt;CO27,23,CL27)</f>
        <v>22</v>
      </c>
      <c r="CM28" s="85" t="str">
        <v>Chelsea</v>
      </c>
      <c r="CN28" s="85">
        <v>0</v>
      </c>
      <c r="CO28" s="89">
        <v>0</v>
      </c>
      <c r="CP28" s="146">
        <f t="shared" ref="CP28" si="987">IF(CS28&lt;&gt;CS27,23,CP27)</f>
        <v>22</v>
      </c>
      <c r="CQ28" s="75" t="str">
        <v>Chelsea</v>
      </c>
      <c r="CR28" s="75">
        <v>0</v>
      </c>
      <c r="CS28" s="103">
        <v>0</v>
      </c>
      <c r="CT28" s="145">
        <f t="shared" ref="CT28" si="988">IF(CW28&lt;&gt;CW27,23,CT27)</f>
        <v>22</v>
      </c>
      <c r="CU28" s="85" t="str">
        <v>Chelsea</v>
      </c>
      <c r="CV28" s="85">
        <v>0</v>
      </c>
      <c r="CW28" s="89">
        <v>0</v>
      </c>
      <c r="CX28" s="146">
        <f t="shared" ref="CX28" si="989">IF(DA28&lt;&gt;DA27,23,CX27)</f>
        <v>22</v>
      </c>
      <c r="CY28" s="75" t="str">
        <v>Chelsea</v>
      </c>
      <c r="CZ28" s="75">
        <v>0</v>
      </c>
      <c r="DA28" s="103">
        <v>0</v>
      </c>
      <c r="DB28" s="145">
        <f t="shared" ref="DB28" si="990">IF(DE28&lt;&gt;DE27,23,DB27)</f>
        <v>22</v>
      </c>
      <c r="DC28" s="85" t="str">
        <v>Chelsea</v>
      </c>
      <c r="DD28" s="85">
        <v>0</v>
      </c>
      <c r="DE28" s="89">
        <v>0</v>
      </c>
      <c r="DF28" s="146">
        <f t="shared" ref="DF28" si="991">IF(DI28&lt;&gt;DI27,23,DF27)</f>
        <v>22</v>
      </c>
      <c r="DG28" s="75" t="str">
        <v>Chelsea</v>
      </c>
      <c r="DH28" s="75">
        <v>0</v>
      </c>
      <c r="DI28" s="103">
        <v>0</v>
      </c>
      <c r="DJ28" s="145">
        <f t="shared" ref="DJ28" si="992">IF(DM28&lt;&gt;DM27,23,DJ27)</f>
        <v>22</v>
      </c>
      <c r="DK28" s="85" t="str">
        <v>Chelsea</v>
      </c>
      <c r="DL28" s="85">
        <v>0</v>
      </c>
      <c r="DM28" s="89">
        <v>0</v>
      </c>
      <c r="DN28" s="146">
        <f t="shared" ref="DN28" si="993">IF(DQ28&lt;&gt;DQ27,23,DN27)</f>
        <v>22</v>
      </c>
      <c r="DO28" s="75" t="str">
        <v>Chelsea</v>
      </c>
      <c r="DP28" s="75">
        <v>0</v>
      </c>
      <c r="DQ28" s="103">
        <v>0</v>
      </c>
      <c r="DR28" s="145">
        <f t="shared" ref="DR28" si="994">IF(DU28&lt;&gt;DU27,23,DR27)</f>
        <v>22</v>
      </c>
      <c r="DS28" s="85" t="str">
        <v>Chelsea</v>
      </c>
      <c r="DT28" s="85">
        <v>0</v>
      </c>
      <c r="DU28" s="89">
        <v>0</v>
      </c>
      <c r="DV28" s="146">
        <f t="shared" ref="DV28" si="995">IF(DY28&lt;&gt;DY27,23,DV27)</f>
        <v>22</v>
      </c>
      <c r="DW28" s="75" t="str">
        <v>Chelsea</v>
      </c>
      <c r="DX28" s="75">
        <v>0</v>
      </c>
      <c r="DY28" s="103">
        <v>0</v>
      </c>
      <c r="DZ28" s="145">
        <f t="shared" ref="DZ28" si="996">IF(EC28&lt;&gt;EC27,23,DZ27)</f>
        <v>22</v>
      </c>
      <c r="EA28" s="85" t="str">
        <v>Chelsea</v>
      </c>
      <c r="EB28" s="85">
        <v>0</v>
      </c>
      <c r="EC28" s="89">
        <v>0</v>
      </c>
      <c r="ED28" s="146">
        <f t="shared" ref="ED28" si="997">IF(EG28&lt;&gt;EG27,23,ED27)</f>
        <v>22</v>
      </c>
      <c r="EE28" s="75" t="str">
        <v>Chelsea</v>
      </c>
      <c r="EF28" s="75">
        <v>0</v>
      </c>
      <c r="EG28" s="103">
        <v>0</v>
      </c>
      <c r="EH28" s="145">
        <f t="shared" ref="EH28" si="998">IF(EK28&lt;&gt;EK27,23,EH27)</f>
        <v>22</v>
      </c>
      <c r="EI28" s="85" t="str">
        <v>Chelsea</v>
      </c>
      <c r="EJ28" s="85">
        <v>0</v>
      </c>
      <c r="EK28" s="89">
        <v>0</v>
      </c>
      <c r="EL28" s="146">
        <f t="shared" ref="EL28" si="999">IF(EO28&lt;&gt;EO27,23,EL27)</f>
        <v>22</v>
      </c>
      <c r="EM28" s="75" t="str">
        <v>Chelsea</v>
      </c>
      <c r="EN28" s="75">
        <v>0</v>
      </c>
      <c r="EO28" s="103">
        <v>0</v>
      </c>
      <c r="EP28" s="145">
        <f t="shared" ref="EP28" si="1000">IF(ES28&lt;&gt;ES27,23,EP27)</f>
        <v>22</v>
      </c>
      <c r="EQ28" s="85" t="str">
        <v>Chelsea</v>
      </c>
      <c r="ER28" s="85">
        <v>0</v>
      </c>
      <c r="ES28" s="89">
        <v>0</v>
      </c>
      <c r="ET28" s="146">
        <f t="shared" ref="ET28" si="1001">IF(EW28&lt;&gt;EW27,23,ET27)</f>
        <v>22</v>
      </c>
      <c r="EU28" s="75" t="str">
        <v>Chelsea</v>
      </c>
      <c r="EV28" s="75">
        <v>0</v>
      </c>
      <c r="EW28" s="103">
        <v>0</v>
      </c>
      <c r="EX28" s="145">
        <f t="shared" ref="EX28" si="1002">IF(FA28&lt;&gt;FA27,23,EX27)</f>
        <v>22</v>
      </c>
      <c r="EY28" s="85" t="str">
        <v>Chelsea</v>
      </c>
      <c r="EZ28" s="85">
        <v>0</v>
      </c>
      <c r="FA28" s="89">
        <v>0</v>
      </c>
      <c r="FB28" s="146">
        <f t="shared" ref="FB28" si="1003">IF(FE28&lt;&gt;FE27,23,FB27)</f>
        <v>22</v>
      </c>
      <c r="FC28" s="75" t="str">
        <v>Chelsea</v>
      </c>
      <c r="FD28" s="75">
        <v>0</v>
      </c>
      <c r="FE28" s="103">
        <v>0</v>
      </c>
      <c r="FF28" s="145">
        <f t="shared" ref="FF28" si="1004">IF(FI28&lt;&gt;FI27,23,FF27)</f>
        <v>22</v>
      </c>
      <c r="FG28" s="85" t="str">
        <v>Chelsea</v>
      </c>
      <c r="FH28" s="85">
        <v>0</v>
      </c>
      <c r="FI28" s="89">
        <v>0</v>
      </c>
      <c r="FJ28" s="146">
        <f t="shared" ref="FJ28" si="1005">IF(FM28&lt;&gt;FM27,23,FJ27)</f>
        <v>22</v>
      </c>
      <c r="FK28" s="75" t="str">
        <v>Chelsea</v>
      </c>
      <c r="FL28" s="75">
        <v>0</v>
      </c>
      <c r="FM28" s="103">
        <v>0</v>
      </c>
      <c r="FN28" s="145">
        <f t="shared" ref="FN28" si="1006">IF(FQ28&lt;&gt;FQ27,23,FN27)</f>
        <v>22</v>
      </c>
      <c r="FO28" s="85" t="str">
        <v>Chelsea</v>
      </c>
      <c r="FP28" s="85">
        <v>0</v>
      </c>
      <c r="FQ28" s="89">
        <v>0</v>
      </c>
      <c r="FR28" s="146">
        <f t="shared" ref="FR28" si="1007">IF(FU28&lt;&gt;FU27,23,FR27)</f>
        <v>22</v>
      </c>
      <c r="FS28" s="75" t="str">
        <v>Chelsea</v>
      </c>
      <c r="FT28" s="75">
        <v>0</v>
      </c>
      <c r="FU28" s="103">
        <v>0</v>
      </c>
      <c r="FV28" s="145">
        <f>IF(FY28&lt;&gt;FY27,23,FV27)</f>
        <v>22</v>
      </c>
      <c r="FW28" s="85" t="str">
        <v>Chelsea</v>
      </c>
      <c r="FX28" s="85">
        <v>0</v>
      </c>
      <c r="FY28" s="89">
        <v>0</v>
      </c>
      <c r="FZ28" s="146">
        <f>IF(GC28&lt;&gt;GC27,23,FZ27)</f>
        <v>22</v>
      </c>
      <c r="GA28" s="75" t="str">
        <v>Chelsea</v>
      </c>
      <c r="GB28" s="75">
        <v>0</v>
      </c>
      <c r="GC28" s="103">
        <v>0</v>
      </c>
      <c r="GD28" s="145">
        <f>IF(GG28&lt;&gt;GG27,23,GD27)</f>
        <v>22</v>
      </c>
      <c r="GE28" s="85" t="str">
        <v>Chelsea</v>
      </c>
      <c r="GF28" s="85">
        <v>0</v>
      </c>
      <c r="GG28" s="89">
        <v>0</v>
      </c>
      <c r="GH28" s="146">
        <f>IF(GK28&lt;&gt;GK27,23,GH27)</f>
        <v>22</v>
      </c>
      <c r="GI28" s="75" t="str">
        <v>Chelsea</v>
      </c>
      <c r="GJ28" s="75">
        <v>0</v>
      </c>
      <c r="GK28" s="103">
        <v>0</v>
      </c>
      <c r="GL28" s="145">
        <f t="shared" ref="GL28" si="1008">IF(GO28&lt;&gt;GO27,23,GL27)</f>
        <v>22</v>
      </c>
      <c r="GM28" s="85" t="str">
        <v>Chelsea</v>
      </c>
      <c r="GN28" s="85">
        <v>0</v>
      </c>
      <c r="GO28" s="89">
        <v>0</v>
      </c>
      <c r="GP28" s="146">
        <f>IF(GS28&lt;&gt;GS27,23,GP27)</f>
        <v>22</v>
      </c>
      <c r="GQ28" s="75" t="str">
        <v>Chelsea</v>
      </c>
      <c r="GR28" s="75">
        <v>0</v>
      </c>
      <c r="GS28" s="103">
        <v>0</v>
      </c>
      <c r="GT28" s="145">
        <f t="shared" ref="GT28" si="1009">IF(GW28&lt;&gt;GW27,23,GT27)</f>
        <v>22</v>
      </c>
      <c r="GU28" s="85" t="str">
        <v>Chelsea</v>
      </c>
      <c r="GV28" s="85">
        <v>0</v>
      </c>
      <c r="GW28" s="89">
        <v>0</v>
      </c>
      <c r="GX28" s="146">
        <f t="shared" ref="GX28" si="1010">IF(HA28&lt;&gt;HA27,23,GX27)</f>
        <v>22</v>
      </c>
      <c r="GY28" s="75" t="str">
        <v>Chelsea</v>
      </c>
      <c r="GZ28" s="75">
        <v>0</v>
      </c>
      <c r="HA28" s="78">
        <v>0</v>
      </c>
      <c r="HB28" s="145">
        <f t="shared" ref="HB28" si="1011">IF(HE28&lt;&gt;HE27,23,HB27)</f>
        <v>22</v>
      </c>
      <c r="HC28" s="85" t="str">
        <v>Chelsea</v>
      </c>
      <c r="HD28" s="85">
        <v>0</v>
      </c>
      <c r="HE28" s="89">
        <v>0</v>
      </c>
      <c r="HF28" s="46"/>
    </row>
    <row r="29" spans="1:214" s="43" customFormat="1" x14ac:dyDescent="0.25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19</v>
      </c>
      <c r="BG29" s="85" t="str">
        <v>Fox</v>
      </c>
      <c r="BH29" s="85">
        <v>0</v>
      </c>
      <c r="BI29" s="89">
        <v>0</v>
      </c>
      <c r="BJ29" s="146">
        <f t="shared" ref="BJ29" si="1025">IF(BM29&lt;&gt;BM28,24,BJ28)</f>
        <v>20</v>
      </c>
      <c r="BK29" s="75" t="str">
        <v>Far</v>
      </c>
      <c r="BL29" s="75">
        <v>0</v>
      </c>
      <c r="BM29" s="103">
        <v>0</v>
      </c>
      <c r="BN29" s="145">
        <f t="shared" ref="BN29" si="1026">IF(BQ29&lt;&gt;BQ28,24,BN28)</f>
        <v>21</v>
      </c>
      <c r="BO29" s="85" t="str">
        <v>Far</v>
      </c>
      <c r="BP29" s="85">
        <v>0</v>
      </c>
      <c r="BQ29" s="89">
        <v>0</v>
      </c>
      <c r="BR29" s="146">
        <f t="shared" ref="BR29" si="1027">IF(BU29&lt;&gt;BU28,24,BR28)</f>
        <v>22</v>
      </c>
      <c r="BS29" s="75" t="str">
        <v>Degnen</v>
      </c>
      <c r="BT29" s="75">
        <v>0</v>
      </c>
      <c r="BU29" s="103">
        <v>0</v>
      </c>
      <c r="BV29" s="145">
        <f t="shared" ref="BV29" si="1028">IF(BY29&lt;&gt;BY28,24,BV28)</f>
        <v>22</v>
      </c>
      <c r="BW29" s="85" t="str">
        <v>Degnen</v>
      </c>
      <c r="BX29" s="85">
        <v>0</v>
      </c>
      <c r="BY29" s="89">
        <v>0</v>
      </c>
      <c r="BZ29" s="146">
        <f t="shared" ref="BZ29" si="1029">IF(CC29&lt;&gt;CC28,24,BZ28)</f>
        <v>22</v>
      </c>
      <c r="CA29" s="75" t="str">
        <v>Degnen</v>
      </c>
      <c r="CB29" s="75">
        <v>0</v>
      </c>
      <c r="CC29" s="103">
        <v>0</v>
      </c>
      <c r="CD29" s="145">
        <f t="shared" ref="CD29" si="1030">IF(CG29&lt;&gt;CG28,24,CD28)</f>
        <v>22</v>
      </c>
      <c r="CE29" s="85" t="str">
        <v>Degnen</v>
      </c>
      <c r="CF29" s="85">
        <v>0</v>
      </c>
      <c r="CG29" s="89">
        <v>0</v>
      </c>
      <c r="CH29" s="146">
        <f t="shared" ref="CH29" si="1031">IF(CK29&lt;&gt;CK28,24,CH28)</f>
        <v>22</v>
      </c>
      <c r="CI29" s="75" t="str">
        <v>Degnen</v>
      </c>
      <c r="CJ29" s="75">
        <v>0</v>
      </c>
      <c r="CK29" s="103">
        <v>0</v>
      </c>
      <c r="CL29" s="145">
        <f t="shared" ref="CL29" si="1032">IF(CO29&lt;&gt;CO28,24,CL28)</f>
        <v>22</v>
      </c>
      <c r="CM29" s="85" t="str">
        <v>Degnen</v>
      </c>
      <c r="CN29" s="85">
        <v>0</v>
      </c>
      <c r="CO29" s="89">
        <v>0</v>
      </c>
      <c r="CP29" s="146">
        <f t="shared" ref="CP29" si="1033">IF(CS29&lt;&gt;CS28,24,CP28)</f>
        <v>22</v>
      </c>
      <c r="CQ29" s="75" t="str">
        <v>Degnen</v>
      </c>
      <c r="CR29" s="75">
        <v>0</v>
      </c>
      <c r="CS29" s="103">
        <v>0</v>
      </c>
      <c r="CT29" s="145">
        <f t="shared" ref="CT29" si="1034">IF(CW29&lt;&gt;CW28,24,CT28)</f>
        <v>22</v>
      </c>
      <c r="CU29" s="85" t="str">
        <v>Degnen</v>
      </c>
      <c r="CV29" s="85">
        <v>0</v>
      </c>
      <c r="CW29" s="89">
        <v>0</v>
      </c>
      <c r="CX29" s="146">
        <f t="shared" ref="CX29" si="1035">IF(DA29&lt;&gt;DA28,24,CX28)</f>
        <v>22</v>
      </c>
      <c r="CY29" s="75" t="str">
        <v>Degnen</v>
      </c>
      <c r="CZ29" s="75">
        <v>0</v>
      </c>
      <c r="DA29" s="103">
        <v>0</v>
      </c>
      <c r="DB29" s="145">
        <f t="shared" ref="DB29" si="1036">IF(DE29&lt;&gt;DE28,24,DB28)</f>
        <v>22</v>
      </c>
      <c r="DC29" s="85" t="str">
        <v>Degnen</v>
      </c>
      <c r="DD29" s="85">
        <v>0</v>
      </c>
      <c r="DE29" s="89">
        <v>0</v>
      </c>
      <c r="DF29" s="146">
        <f t="shared" ref="DF29" si="1037">IF(DI29&lt;&gt;DI28,24,DF28)</f>
        <v>22</v>
      </c>
      <c r="DG29" s="75" t="str">
        <v>Degnen</v>
      </c>
      <c r="DH29" s="75">
        <v>0</v>
      </c>
      <c r="DI29" s="103">
        <v>0</v>
      </c>
      <c r="DJ29" s="145">
        <f t="shared" ref="DJ29" si="1038">IF(DM29&lt;&gt;DM28,24,DJ28)</f>
        <v>22</v>
      </c>
      <c r="DK29" s="85" t="str">
        <v>Degnen</v>
      </c>
      <c r="DL29" s="85">
        <v>0</v>
      </c>
      <c r="DM29" s="89">
        <v>0</v>
      </c>
      <c r="DN29" s="146">
        <f t="shared" ref="DN29" si="1039">IF(DQ29&lt;&gt;DQ28,24,DN28)</f>
        <v>22</v>
      </c>
      <c r="DO29" s="75" t="str">
        <v>Degnen</v>
      </c>
      <c r="DP29" s="75">
        <v>0</v>
      </c>
      <c r="DQ29" s="103">
        <v>0</v>
      </c>
      <c r="DR29" s="145">
        <f t="shared" ref="DR29" si="1040">IF(DU29&lt;&gt;DU28,24,DR28)</f>
        <v>22</v>
      </c>
      <c r="DS29" s="85" t="str">
        <v>Degnen</v>
      </c>
      <c r="DT29" s="85">
        <v>0</v>
      </c>
      <c r="DU29" s="89">
        <v>0</v>
      </c>
      <c r="DV29" s="146">
        <f t="shared" ref="DV29" si="1041">IF(DY29&lt;&gt;DY28,24,DV28)</f>
        <v>22</v>
      </c>
      <c r="DW29" s="75" t="str">
        <v>Degnen</v>
      </c>
      <c r="DX29" s="75">
        <v>0</v>
      </c>
      <c r="DY29" s="103">
        <v>0</v>
      </c>
      <c r="DZ29" s="145">
        <f t="shared" ref="DZ29" si="1042">IF(EC29&lt;&gt;EC28,24,DZ28)</f>
        <v>22</v>
      </c>
      <c r="EA29" s="85" t="str">
        <v>Degnen</v>
      </c>
      <c r="EB29" s="85">
        <v>0</v>
      </c>
      <c r="EC29" s="89">
        <v>0</v>
      </c>
      <c r="ED29" s="146">
        <f t="shared" ref="ED29" si="1043">IF(EG29&lt;&gt;EG28,24,ED28)</f>
        <v>22</v>
      </c>
      <c r="EE29" s="75" t="str">
        <v>Degnen</v>
      </c>
      <c r="EF29" s="75">
        <v>0</v>
      </c>
      <c r="EG29" s="103">
        <v>0</v>
      </c>
      <c r="EH29" s="145">
        <f t="shared" ref="EH29" si="1044">IF(EK29&lt;&gt;EK28,24,EH28)</f>
        <v>22</v>
      </c>
      <c r="EI29" s="85" t="str">
        <v>Degnen</v>
      </c>
      <c r="EJ29" s="85">
        <v>0</v>
      </c>
      <c r="EK29" s="89">
        <v>0</v>
      </c>
      <c r="EL29" s="146">
        <f t="shared" ref="EL29" si="1045">IF(EO29&lt;&gt;EO28,24,EL28)</f>
        <v>22</v>
      </c>
      <c r="EM29" s="75" t="str">
        <v>Degnen</v>
      </c>
      <c r="EN29" s="75">
        <v>0</v>
      </c>
      <c r="EO29" s="103">
        <v>0</v>
      </c>
      <c r="EP29" s="145">
        <f t="shared" ref="EP29" si="1046">IF(ES29&lt;&gt;ES28,24,EP28)</f>
        <v>22</v>
      </c>
      <c r="EQ29" s="85" t="str">
        <v>Degnen</v>
      </c>
      <c r="ER29" s="85">
        <v>0</v>
      </c>
      <c r="ES29" s="89">
        <v>0</v>
      </c>
      <c r="ET29" s="146">
        <f t="shared" ref="ET29" si="1047">IF(EW29&lt;&gt;EW28,24,ET28)</f>
        <v>22</v>
      </c>
      <c r="EU29" s="75" t="str">
        <v>Degnen</v>
      </c>
      <c r="EV29" s="75">
        <v>0</v>
      </c>
      <c r="EW29" s="103">
        <v>0</v>
      </c>
      <c r="EX29" s="145">
        <f t="shared" ref="EX29" si="1048">IF(FA29&lt;&gt;FA28,24,EX28)</f>
        <v>22</v>
      </c>
      <c r="EY29" s="85" t="str">
        <v>Degnen</v>
      </c>
      <c r="EZ29" s="85">
        <v>0</v>
      </c>
      <c r="FA29" s="89">
        <v>0</v>
      </c>
      <c r="FB29" s="146">
        <f t="shared" ref="FB29" si="1049">IF(FE29&lt;&gt;FE28,24,FB28)</f>
        <v>22</v>
      </c>
      <c r="FC29" s="75" t="str">
        <v>Degnen</v>
      </c>
      <c r="FD29" s="75">
        <v>0</v>
      </c>
      <c r="FE29" s="103">
        <v>0</v>
      </c>
      <c r="FF29" s="145">
        <f t="shared" ref="FF29" si="1050">IF(FI29&lt;&gt;FI28,24,FF28)</f>
        <v>22</v>
      </c>
      <c r="FG29" s="85" t="str">
        <v>Degnen</v>
      </c>
      <c r="FH29" s="85">
        <v>0</v>
      </c>
      <c r="FI29" s="89">
        <v>0</v>
      </c>
      <c r="FJ29" s="146">
        <f t="shared" ref="FJ29" si="1051">IF(FM29&lt;&gt;FM28,24,FJ28)</f>
        <v>22</v>
      </c>
      <c r="FK29" s="75" t="str">
        <v>Degnen</v>
      </c>
      <c r="FL29" s="75">
        <v>0</v>
      </c>
      <c r="FM29" s="103">
        <v>0</v>
      </c>
      <c r="FN29" s="145">
        <f t="shared" ref="FN29" si="1052">IF(FQ29&lt;&gt;FQ28,24,FN28)</f>
        <v>22</v>
      </c>
      <c r="FO29" s="85" t="str">
        <v>Degnen</v>
      </c>
      <c r="FP29" s="85">
        <v>0</v>
      </c>
      <c r="FQ29" s="89">
        <v>0</v>
      </c>
      <c r="FR29" s="146">
        <f t="shared" ref="FR29" si="1053">IF(FU29&lt;&gt;FU28,24,FR28)</f>
        <v>22</v>
      </c>
      <c r="FS29" s="75" t="str">
        <v>Degnen</v>
      </c>
      <c r="FT29" s="75">
        <v>0</v>
      </c>
      <c r="FU29" s="103">
        <v>0</v>
      </c>
      <c r="FV29" s="145">
        <f>IF(FY29&lt;&gt;FY28,24,FV28)</f>
        <v>22</v>
      </c>
      <c r="FW29" s="85" t="str">
        <v>Degnen</v>
      </c>
      <c r="FX29" s="85">
        <v>0</v>
      </c>
      <c r="FY29" s="89">
        <v>0</v>
      </c>
      <c r="FZ29" s="146">
        <f>IF(GC29&lt;&gt;GC28,24,FZ28)</f>
        <v>22</v>
      </c>
      <c r="GA29" s="75" t="str">
        <v>Degnen</v>
      </c>
      <c r="GB29" s="75">
        <v>0</v>
      </c>
      <c r="GC29" s="103">
        <v>0</v>
      </c>
      <c r="GD29" s="145">
        <f>IF(GG29&lt;&gt;GG28,24,GD28)</f>
        <v>22</v>
      </c>
      <c r="GE29" s="85" t="str">
        <v>Degnen</v>
      </c>
      <c r="GF29" s="85">
        <v>0</v>
      </c>
      <c r="GG29" s="89">
        <v>0</v>
      </c>
      <c r="GH29" s="146">
        <f>IF(GK29&lt;&gt;GK28,24,GH28)</f>
        <v>22</v>
      </c>
      <c r="GI29" s="75" t="str">
        <v>Degnen</v>
      </c>
      <c r="GJ29" s="75">
        <v>0</v>
      </c>
      <c r="GK29" s="103">
        <v>0</v>
      </c>
      <c r="GL29" s="145">
        <f t="shared" ref="GL29" si="1054">IF(GO29&lt;&gt;GO28,24,GL28)</f>
        <v>22</v>
      </c>
      <c r="GM29" s="85" t="str">
        <v>Degnen</v>
      </c>
      <c r="GN29" s="85">
        <v>0</v>
      </c>
      <c r="GO29" s="89">
        <v>0</v>
      </c>
      <c r="GP29" s="146">
        <f>IF(GS29&lt;&gt;GS28,24,GP28)</f>
        <v>22</v>
      </c>
      <c r="GQ29" s="75" t="str">
        <v>Degnen</v>
      </c>
      <c r="GR29" s="75">
        <v>0</v>
      </c>
      <c r="GS29" s="103">
        <v>0</v>
      </c>
      <c r="GT29" s="145">
        <f t="shared" ref="GT29" si="1055">IF(GW29&lt;&gt;GW28,24,GT28)</f>
        <v>22</v>
      </c>
      <c r="GU29" s="85" t="str">
        <v>Degnen</v>
      </c>
      <c r="GV29" s="85">
        <v>0</v>
      </c>
      <c r="GW29" s="89">
        <v>0</v>
      </c>
      <c r="GX29" s="146">
        <f t="shared" ref="GX29" si="1056">IF(HA29&lt;&gt;HA28,24,GX28)</f>
        <v>22</v>
      </c>
      <c r="GY29" s="75" t="str">
        <v>Degnen</v>
      </c>
      <c r="GZ29" s="75">
        <v>0</v>
      </c>
      <c r="HA29" s="78">
        <v>0</v>
      </c>
      <c r="HB29" s="145">
        <f t="shared" ref="HB29" si="1057">IF(HE29&lt;&gt;HE28,24,HB28)</f>
        <v>22</v>
      </c>
      <c r="HC29" s="85" t="str">
        <v>Degnen</v>
      </c>
      <c r="HD29" s="85">
        <v>0</v>
      </c>
      <c r="HE29" s="89">
        <v>0</v>
      </c>
      <c r="HF29" s="46"/>
    </row>
    <row r="30" spans="1:214" s="43" customFormat="1" x14ac:dyDescent="0.25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19</v>
      </c>
      <c r="BG30" s="85" t="str">
        <v>Frydkær</v>
      </c>
      <c r="BH30" s="85">
        <v>0</v>
      </c>
      <c r="BI30" s="89">
        <v>0</v>
      </c>
      <c r="BJ30" s="146">
        <f t="shared" ref="BJ30" si="1071">IF(BM30&lt;&gt;BM29,25,BJ29)</f>
        <v>20</v>
      </c>
      <c r="BK30" s="75" t="str">
        <v>Fox</v>
      </c>
      <c r="BL30" s="75">
        <v>0</v>
      </c>
      <c r="BM30" s="103">
        <v>0</v>
      </c>
      <c r="BN30" s="145">
        <f t="shared" ref="BN30" si="1072">IF(BQ30&lt;&gt;BQ29,25,BN29)</f>
        <v>21</v>
      </c>
      <c r="BO30" s="85" t="str">
        <v>Fox</v>
      </c>
      <c r="BP30" s="85">
        <v>0</v>
      </c>
      <c r="BQ30" s="89">
        <v>0</v>
      </c>
      <c r="BR30" s="146">
        <f t="shared" ref="BR30" si="1073">IF(BU30&lt;&gt;BU29,25,BR29)</f>
        <v>22</v>
      </c>
      <c r="BS30" s="75" t="str">
        <v>Far</v>
      </c>
      <c r="BT30" s="75">
        <v>0</v>
      </c>
      <c r="BU30" s="103">
        <v>0</v>
      </c>
      <c r="BV30" s="145">
        <f t="shared" ref="BV30" si="1074">IF(BY30&lt;&gt;BY29,25,BV29)</f>
        <v>22</v>
      </c>
      <c r="BW30" s="85" t="str">
        <v>Far</v>
      </c>
      <c r="BX30" s="85">
        <v>0</v>
      </c>
      <c r="BY30" s="89">
        <v>0</v>
      </c>
      <c r="BZ30" s="146">
        <f t="shared" ref="BZ30" si="1075">IF(CC30&lt;&gt;CC29,25,BZ29)</f>
        <v>22</v>
      </c>
      <c r="CA30" s="75" t="str">
        <v>Far</v>
      </c>
      <c r="CB30" s="75">
        <v>0</v>
      </c>
      <c r="CC30" s="103">
        <v>0</v>
      </c>
      <c r="CD30" s="145">
        <f t="shared" ref="CD30" si="1076">IF(CG30&lt;&gt;CG29,25,CD29)</f>
        <v>22</v>
      </c>
      <c r="CE30" s="85" t="str">
        <v>Far</v>
      </c>
      <c r="CF30" s="85">
        <v>0</v>
      </c>
      <c r="CG30" s="89">
        <v>0</v>
      </c>
      <c r="CH30" s="146">
        <f t="shared" ref="CH30" si="1077">IF(CK30&lt;&gt;CK29,25,CH29)</f>
        <v>22</v>
      </c>
      <c r="CI30" s="75" t="str">
        <v>Far</v>
      </c>
      <c r="CJ30" s="75">
        <v>0</v>
      </c>
      <c r="CK30" s="103">
        <v>0</v>
      </c>
      <c r="CL30" s="145">
        <f t="shared" ref="CL30" si="1078">IF(CO30&lt;&gt;CO29,25,CL29)</f>
        <v>22</v>
      </c>
      <c r="CM30" s="85" t="str">
        <v>Far</v>
      </c>
      <c r="CN30" s="85">
        <v>0</v>
      </c>
      <c r="CO30" s="89">
        <v>0</v>
      </c>
      <c r="CP30" s="146">
        <f t="shared" ref="CP30" si="1079">IF(CS30&lt;&gt;CS29,25,CP29)</f>
        <v>22</v>
      </c>
      <c r="CQ30" s="75" t="str">
        <v>Far</v>
      </c>
      <c r="CR30" s="75">
        <v>0</v>
      </c>
      <c r="CS30" s="103">
        <v>0</v>
      </c>
      <c r="CT30" s="145">
        <f t="shared" ref="CT30" si="1080">IF(CW30&lt;&gt;CW29,25,CT29)</f>
        <v>22</v>
      </c>
      <c r="CU30" s="85" t="str">
        <v>Far</v>
      </c>
      <c r="CV30" s="85">
        <v>0</v>
      </c>
      <c r="CW30" s="89">
        <v>0</v>
      </c>
      <c r="CX30" s="146">
        <f t="shared" ref="CX30" si="1081">IF(DA30&lt;&gt;DA29,25,CX29)</f>
        <v>22</v>
      </c>
      <c r="CY30" s="75" t="str">
        <v>Far</v>
      </c>
      <c r="CZ30" s="75">
        <v>0</v>
      </c>
      <c r="DA30" s="103">
        <v>0</v>
      </c>
      <c r="DB30" s="145">
        <f t="shared" ref="DB30" si="1082">IF(DE30&lt;&gt;DE29,25,DB29)</f>
        <v>22</v>
      </c>
      <c r="DC30" s="85" t="str">
        <v>Far</v>
      </c>
      <c r="DD30" s="85">
        <v>0</v>
      </c>
      <c r="DE30" s="89">
        <v>0</v>
      </c>
      <c r="DF30" s="146">
        <f t="shared" ref="DF30" si="1083">IF(DI30&lt;&gt;DI29,25,DF29)</f>
        <v>22</v>
      </c>
      <c r="DG30" s="75" t="str">
        <v>Far</v>
      </c>
      <c r="DH30" s="75">
        <v>0</v>
      </c>
      <c r="DI30" s="103">
        <v>0</v>
      </c>
      <c r="DJ30" s="145">
        <f t="shared" ref="DJ30" si="1084">IF(DM30&lt;&gt;DM29,25,DJ29)</f>
        <v>22</v>
      </c>
      <c r="DK30" s="85" t="str">
        <v>Far</v>
      </c>
      <c r="DL30" s="85">
        <v>0</v>
      </c>
      <c r="DM30" s="89">
        <v>0</v>
      </c>
      <c r="DN30" s="146">
        <f t="shared" ref="DN30" si="1085">IF(DQ30&lt;&gt;DQ29,25,DN29)</f>
        <v>22</v>
      </c>
      <c r="DO30" s="75" t="str">
        <v>Far</v>
      </c>
      <c r="DP30" s="75">
        <v>0</v>
      </c>
      <c r="DQ30" s="103">
        <v>0</v>
      </c>
      <c r="DR30" s="145">
        <f t="shared" ref="DR30" si="1086">IF(DU30&lt;&gt;DU29,25,DR29)</f>
        <v>22</v>
      </c>
      <c r="DS30" s="85" t="str">
        <v>Far</v>
      </c>
      <c r="DT30" s="85">
        <v>0</v>
      </c>
      <c r="DU30" s="89">
        <v>0</v>
      </c>
      <c r="DV30" s="146">
        <f t="shared" ref="DV30" si="1087">IF(DY30&lt;&gt;DY29,25,DV29)</f>
        <v>22</v>
      </c>
      <c r="DW30" s="75" t="str">
        <v>Far</v>
      </c>
      <c r="DX30" s="75">
        <v>0</v>
      </c>
      <c r="DY30" s="103">
        <v>0</v>
      </c>
      <c r="DZ30" s="145">
        <f t="shared" ref="DZ30" si="1088">IF(EC30&lt;&gt;EC29,25,DZ29)</f>
        <v>22</v>
      </c>
      <c r="EA30" s="85" t="str">
        <v>Far</v>
      </c>
      <c r="EB30" s="85">
        <v>0</v>
      </c>
      <c r="EC30" s="89">
        <v>0</v>
      </c>
      <c r="ED30" s="146">
        <f t="shared" ref="ED30" si="1089">IF(EG30&lt;&gt;EG29,25,ED29)</f>
        <v>22</v>
      </c>
      <c r="EE30" s="75" t="str">
        <v>Far</v>
      </c>
      <c r="EF30" s="75">
        <v>0</v>
      </c>
      <c r="EG30" s="103">
        <v>0</v>
      </c>
      <c r="EH30" s="145">
        <f t="shared" ref="EH30" si="1090">IF(EK30&lt;&gt;EK29,25,EH29)</f>
        <v>22</v>
      </c>
      <c r="EI30" s="85" t="str">
        <v>Far</v>
      </c>
      <c r="EJ30" s="85">
        <v>0</v>
      </c>
      <c r="EK30" s="89">
        <v>0</v>
      </c>
      <c r="EL30" s="146">
        <f t="shared" ref="EL30" si="1091">IF(EO30&lt;&gt;EO29,25,EL29)</f>
        <v>22</v>
      </c>
      <c r="EM30" s="75" t="str">
        <v>Far</v>
      </c>
      <c r="EN30" s="75">
        <v>0</v>
      </c>
      <c r="EO30" s="103">
        <v>0</v>
      </c>
      <c r="EP30" s="145">
        <f t="shared" ref="EP30" si="1092">IF(ES30&lt;&gt;ES29,25,EP29)</f>
        <v>22</v>
      </c>
      <c r="EQ30" s="85" t="str">
        <v>Far</v>
      </c>
      <c r="ER30" s="85">
        <v>0</v>
      </c>
      <c r="ES30" s="89">
        <v>0</v>
      </c>
      <c r="ET30" s="146">
        <f t="shared" ref="ET30" si="1093">IF(EW30&lt;&gt;EW29,25,ET29)</f>
        <v>22</v>
      </c>
      <c r="EU30" s="75" t="str">
        <v>Far</v>
      </c>
      <c r="EV30" s="75">
        <v>0</v>
      </c>
      <c r="EW30" s="103">
        <v>0</v>
      </c>
      <c r="EX30" s="145">
        <f t="shared" ref="EX30" si="1094">IF(FA30&lt;&gt;FA29,25,EX29)</f>
        <v>22</v>
      </c>
      <c r="EY30" s="85" t="str">
        <v>Far</v>
      </c>
      <c r="EZ30" s="85">
        <v>0</v>
      </c>
      <c r="FA30" s="89">
        <v>0</v>
      </c>
      <c r="FB30" s="146">
        <f t="shared" ref="FB30" si="1095">IF(FE30&lt;&gt;FE29,25,FB29)</f>
        <v>22</v>
      </c>
      <c r="FC30" s="75" t="str">
        <v>Far</v>
      </c>
      <c r="FD30" s="75">
        <v>0</v>
      </c>
      <c r="FE30" s="103">
        <v>0</v>
      </c>
      <c r="FF30" s="145">
        <f t="shared" ref="FF30" si="1096">IF(FI30&lt;&gt;FI29,25,FF29)</f>
        <v>22</v>
      </c>
      <c r="FG30" s="85" t="str">
        <v>Far</v>
      </c>
      <c r="FH30" s="85">
        <v>0</v>
      </c>
      <c r="FI30" s="89">
        <v>0</v>
      </c>
      <c r="FJ30" s="146">
        <f t="shared" ref="FJ30" si="1097">IF(FM30&lt;&gt;FM29,25,FJ29)</f>
        <v>22</v>
      </c>
      <c r="FK30" s="75" t="str">
        <v>Far</v>
      </c>
      <c r="FL30" s="75">
        <v>0</v>
      </c>
      <c r="FM30" s="103">
        <v>0</v>
      </c>
      <c r="FN30" s="145">
        <f t="shared" ref="FN30" si="1098">IF(FQ30&lt;&gt;FQ29,25,FN29)</f>
        <v>22</v>
      </c>
      <c r="FO30" s="85" t="str">
        <v>Far</v>
      </c>
      <c r="FP30" s="85">
        <v>0</v>
      </c>
      <c r="FQ30" s="89">
        <v>0</v>
      </c>
      <c r="FR30" s="146">
        <f t="shared" ref="FR30" si="1099">IF(FU30&lt;&gt;FU29,25,FR29)</f>
        <v>22</v>
      </c>
      <c r="FS30" s="75" t="str">
        <v>Far</v>
      </c>
      <c r="FT30" s="75">
        <v>0</v>
      </c>
      <c r="FU30" s="103">
        <v>0</v>
      </c>
      <c r="FV30" s="145">
        <f>IF(FY30&lt;&gt;FY29,25,FV29)</f>
        <v>22</v>
      </c>
      <c r="FW30" s="85" t="str">
        <v>Far</v>
      </c>
      <c r="FX30" s="85">
        <v>0</v>
      </c>
      <c r="FY30" s="89">
        <v>0</v>
      </c>
      <c r="FZ30" s="146">
        <f>IF(GC30&lt;&gt;GC29,25,FZ29)</f>
        <v>22</v>
      </c>
      <c r="GA30" s="75" t="str">
        <v>Far</v>
      </c>
      <c r="GB30" s="75">
        <v>0</v>
      </c>
      <c r="GC30" s="103">
        <v>0</v>
      </c>
      <c r="GD30" s="145">
        <f>IF(GG30&lt;&gt;GG29,25,GD29)</f>
        <v>22</v>
      </c>
      <c r="GE30" s="85" t="str">
        <v>Far</v>
      </c>
      <c r="GF30" s="85">
        <v>0</v>
      </c>
      <c r="GG30" s="89">
        <v>0</v>
      </c>
      <c r="GH30" s="146">
        <f>IF(GK30&lt;&gt;GK29,25,GH29)</f>
        <v>22</v>
      </c>
      <c r="GI30" s="75" t="str">
        <v>Far</v>
      </c>
      <c r="GJ30" s="75">
        <v>0</v>
      </c>
      <c r="GK30" s="103">
        <v>0</v>
      </c>
      <c r="GL30" s="145">
        <f t="shared" ref="GL30" si="1100">IF(GO30&lt;&gt;GO29,25,GL29)</f>
        <v>22</v>
      </c>
      <c r="GM30" s="85" t="str">
        <v>Far</v>
      </c>
      <c r="GN30" s="85">
        <v>0</v>
      </c>
      <c r="GO30" s="89">
        <v>0</v>
      </c>
      <c r="GP30" s="146">
        <f>IF(GS30&lt;&gt;GS29,25,GP29)</f>
        <v>22</v>
      </c>
      <c r="GQ30" s="75" t="str">
        <v>Far</v>
      </c>
      <c r="GR30" s="75">
        <v>0</v>
      </c>
      <c r="GS30" s="103">
        <v>0</v>
      </c>
      <c r="GT30" s="145">
        <f t="shared" ref="GT30" si="1101">IF(GW30&lt;&gt;GW29,25,GT29)</f>
        <v>22</v>
      </c>
      <c r="GU30" s="85" t="str">
        <v>Far</v>
      </c>
      <c r="GV30" s="85">
        <v>0</v>
      </c>
      <c r="GW30" s="89">
        <v>0</v>
      </c>
      <c r="GX30" s="146">
        <f t="shared" ref="GX30" si="1102">IF(HA30&lt;&gt;HA29,25,GX29)</f>
        <v>22</v>
      </c>
      <c r="GY30" s="75" t="str">
        <v>Far</v>
      </c>
      <c r="GZ30" s="75">
        <v>0</v>
      </c>
      <c r="HA30" s="78">
        <v>0</v>
      </c>
      <c r="HB30" s="145">
        <f t="shared" ref="HB30" si="1103">IF(HE30&lt;&gt;HE29,25,HB29)</f>
        <v>22</v>
      </c>
      <c r="HC30" s="85" t="str">
        <v>Far</v>
      </c>
      <c r="HD30" s="85">
        <v>0</v>
      </c>
      <c r="HE30" s="89">
        <v>0</v>
      </c>
      <c r="HF30" s="46"/>
    </row>
    <row r="31" spans="1:214" s="43" customFormat="1" x14ac:dyDescent="0.25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19</v>
      </c>
      <c r="BG31" s="85" t="str">
        <v>Futte</v>
      </c>
      <c r="BH31" s="85">
        <v>0</v>
      </c>
      <c r="BI31" s="89">
        <v>0</v>
      </c>
      <c r="BJ31" s="146">
        <f t="shared" ref="BJ31" si="1117">IF(BM31&lt;&gt;BM30,26,BJ30)</f>
        <v>20</v>
      </c>
      <c r="BK31" s="75" t="str">
        <v>Frydkær</v>
      </c>
      <c r="BL31" s="75">
        <v>0</v>
      </c>
      <c r="BM31" s="103">
        <v>0</v>
      </c>
      <c r="BN31" s="145">
        <f t="shared" ref="BN31" si="1118">IF(BQ31&lt;&gt;BQ30,26,BN30)</f>
        <v>21</v>
      </c>
      <c r="BO31" s="85" t="str">
        <v>Frydkær</v>
      </c>
      <c r="BP31" s="85">
        <v>0</v>
      </c>
      <c r="BQ31" s="89">
        <v>0</v>
      </c>
      <c r="BR31" s="146">
        <f t="shared" ref="BR31" si="1119">IF(BU31&lt;&gt;BU30,26,BR30)</f>
        <v>22</v>
      </c>
      <c r="BS31" s="75" t="str">
        <v>Fox</v>
      </c>
      <c r="BT31" s="75">
        <v>0</v>
      </c>
      <c r="BU31" s="103">
        <v>0</v>
      </c>
      <c r="BV31" s="145">
        <f t="shared" ref="BV31" si="1120">IF(BY31&lt;&gt;BY30,26,BV30)</f>
        <v>22</v>
      </c>
      <c r="BW31" s="85" t="str">
        <v>Fox</v>
      </c>
      <c r="BX31" s="85">
        <v>0</v>
      </c>
      <c r="BY31" s="89">
        <v>0</v>
      </c>
      <c r="BZ31" s="146">
        <f t="shared" ref="BZ31" si="1121">IF(CC31&lt;&gt;CC30,26,BZ30)</f>
        <v>22</v>
      </c>
      <c r="CA31" s="75" t="str">
        <v>Fox</v>
      </c>
      <c r="CB31" s="75">
        <v>0</v>
      </c>
      <c r="CC31" s="103">
        <v>0</v>
      </c>
      <c r="CD31" s="145">
        <f t="shared" ref="CD31" si="1122">IF(CG31&lt;&gt;CG30,26,CD30)</f>
        <v>22</v>
      </c>
      <c r="CE31" s="85" t="str">
        <v>Fox</v>
      </c>
      <c r="CF31" s="85">
        <v>0</v>
      </c>
      <c r="CG31" s="89">
        <v>0</v>
      </c>
      <c r="CH31" s="146">
        <f t="shared" ref="CH31" si="1123">IF(CK31&lt;&gt;CK30,26,CH30)</f>
        <v>22</v>
      </c>
      <c r="CI31" s="75" t="str">
        <v>Fox</v>
      </c>
      <c r="CJ31" s="75">
        <v>0</v>
      </c>
      <c r="CK31" s="103">
        <v>0</v>
      </c>
      <c r="CL31" s="145">
        <f t="shared" ref="CL31" si="1124">IF(CO31&lt;&gt;CO30,26,CL30)</f>
        <v>22</v>
      </c>
      <c r="CM31" s="85" t="str">
        <v>Fox</v>
      </c>
      <c r="CN31" s="85">
        <v>0</v>
      </c>
      <c r="CO31" s="89">
        <v>0</v>
      </c>
      <c r="CP31" s="146">
        <f t="shared" ref="CP31" si="1125">IF(CS31&lt;&gt;CS30,26,CP30)</f>
        <v>22</v>
      </c>
      <c r="CQ31" s="75" t="str">
        <v>Fox</v>
      </c>
      <c r="CR31" s="75">
        <v>0</v>
      </c>
      <c r="CS31" s="103">
        <v>0</v>
      </c>
      <c r="CT31" s="145">
        <f t="shared" ref="CT31" si="1126">IF(CW31&lt;&gt;CW30,26,CT30)</f>
        <v>22</v>
      </c>
      <c r="CU31" s="85" t="str">
        <v>Fox</v>
      </c>
      <c r="CV31" s="85">
        <v>0</v>
      </c>
      <c r="CW31" s="89">
        <v>0</v>
      </c>
      <c r="CX31" s="146">
        <f t="shared" ref="CX31" si="1127">IF(DA31&lt;&gt;DA30,26,CX30)</f>
        <v>22</v>
      </c>
      <c r="CY31" s="75" t="str">
        <v>Fox</v>
      </c>
      <c r="CZ31" s="75">
        <v>0</v>
      </c>
      <c r="DA31" s="103">
        <v>0</v>
      </c>
      <c r="DB31" s="145">
        <f t="shared" ref="DB31" si="1128">IF(DE31&lt;&gt;DE30,26,DB30)</f>
        <v>22</v>
      </c>
      <c r="DC31" s="85" t="str">
        <v>Fox</v>
      </c>
      <c r="DD31" s="85">
        <v>0</v>
      </c>
      <c r="DE31" s="89">
        <v>0</v>
      </c>
      <c r="DF31" s="146">
        <f t="shared" ref="DF31" si="1129">IF(DI31&lt;&gt;DI30,26,DF30)</f>
        <v>22</v>
      </c>
      <c r="DG31" s="75" t="str">
        <v>Fox</v>
      </c>
      <c r="DH31" s="75">
        <v>0</v>
      </c>
      <c r="DI31" s="103">
        <v>0</v>
      </c>
      <c r="DJ31" s="145">
        <f t="shared" ref="DJ31" si="1130">IF(DM31&lt;&gt;DM30,26,DJ30)</f>
        <v>22</v>
      </c>
      <c r="DK31" s="85" t="str">
        <v>Fox</v>
      </c>
      <c r="DL31" s="85">
        <v>0</v>
      </c>
      <c r="DM31" s="89">
        <v>0</v>
      </c>
      <c r="DN31" s="146">
        <f t="shared" ref="DN31" si="1131">IF(DQ31&lt;&gt;DQ30,26,DN30)</f>
        <v>22</v>
      </c>
      <c r="DO31" s="75" t="str">
        <v>Fox</v>
      </c>
      <c r="DP31" s="75">
        <v>0</v>
      </c>
      <c r="DQ31" s="103">
        <v>0</v>
      </c>
      <c r="DR31" s="145">
        <f t="shared" ref="DR31" si="1132">IF(DU31&lt;&gt;DU30,26,DR30)</f>
        <v>22</v>
      </c>
      <c r="DS31" s="85" t="str">
        <v>Fox</v>
      </c>
      <c r="DT31" s="85">
        <v>0</v>
      </c>
      <c r="DU31" s="89">
        <v>0</v>
      </c>
      <c r="DV31" s="146">
        <f t="shared" ref="DV31" si="1133">IF(DY31&lt;&gt;DY30,26,DV30)</f>
        <v>22</v>
      </c>
      <c r="DW31" s="75" t="str">
        <v>Fox</v>
      </c>
      <c r="DX31" s="75">
        <v>0</v>
      </c>
      <c r="DY31" s="103">
        <v>0</v>
      </c>
      <c r="DZ31" s="145">
        <f t="shared" ref="DZ31" si="1134">IF(EC31&lt;&gt;EC30,26,DZ30)</f>
        <v>22</v>
      </c>
      <c r="EA31" s="85" t="str">
        <v>Fox</v>
      </c>
      <c r="EB31" s="85">
        <v>0</v>
      </c>
      <c r="EC31" s="89">
        <v>0</v>
      </c>
      <c r="ED31" s="146">
        <f t="shared" ref="ED31" si="1135">IF(EG31&lt;&gt;EG30,26,ED30)</f>
        <v>22</v>
      </c>
      <c r="EE31" s="75" t="str">
        <v>Fox</v>
      </c>
      <c r="EF31" s="75">
        <v>0</v>
      </c>
      <c r="EG31" s="103">
        <v>0</v>
      </c>
      <c r="EH31" s="145">
        <f t="shared" ref="EH31" si="1136">IF(EK31&lt;&gt;EK30,26,EH30)</f>
        <v>22</v>
      </c>
      <c r="EI31" s="85" t="str">
        <v>Fox</v>
      </c>
      <c r="EJ31" s="85">
        <v>0</v>
      </c>
      <c r="EK31" s="89">
        <v>0</v>
      </c>
      <c r="EL31" s="146">
        <f t="shared" ref="EL31" si="1137">IF(EO31&lt;&gt;EO30,26,EL30)</f>
        <v>22</v>
      </c>
      <c r="EM31" s="75" t="str">
        <v>Fox</v>
      </c>
      <c r="EN31" s="75">
        <v>0</v>
      </c>
      <c r="EO31" s="103">
        <v>0</v>
      </c>
      <c r="EP31" s="145">
        <f t="shared" ref="EP31" si="1138">IF(ES31&lt;&gt;ES30,26,EP30)</f>
        <v>22</v>
      </c>
      <c r="EQ31" s="85" t="str">
        <v>Fox</v>
      </c>
      <c r="ER31" s="85">
        <v>0</v>
      </c>
      <c r="ES31" s="89">
        <v>0</v>
      </c>
      <c r="ET31" s="146">
        <f t="shared" ref="ET31" si="1139">IF(EW31&lt;&gt;EW30,26,ET30)</f>
        <v>22</v>
      </c>
      <c r="EU31" s="75" t="str">
        <v>Fox</v>
      </c>
      <c r="EV31" s="75">
        <v>0</v>
      </c>
      <c r="EW31" s="103">
        <v>0</v>
      </c>
      <c r="EX31" s="145">
        <f t="shared" ref="EX31" si="1140">IF(FA31&lt;&gt;FA30,26,EX30)</f>
        <v>22</v>
      </c>
      <c r="EY31" s="85" t="str">
        <v>Fox</v>
      </c>
      <c r="EZ31" s="85">
        <v>0</v>
      </c>
      <c r="FA31" s="89">
        <v>0</v>
      </c>
      <c r="FB31" s="146">
        <f t="shared" ref="FB31" si="1141">IF(FE31&lt;&gt;FE30,26,FB30)</f>
        <v>22</v>
      </c>
      <c r="FC31" s="75" t="str">
        <v>Fox</v>
      </c>
      <c r="FD31" s="75">
        <v>0</v>
      </c>
      <c r="FE31" s="103">
        <v>0</v>
      </c>
      <c r="FF31" s="145">
        <f t="shared" ref="FF31" si="1142">IF(FI31&lt;&gt;FI30,26,FF30)</f>
        <v>22</v>
      </c>
      <c r="FG31" s="85" t="str">
        <v>Fox</v>
      </c>
      <c r="FH31" s="85">
        <v>0</v>
      </c>
      <c r="FI31" s="89">
        <v>0</v>
      </c>
      <c r="FJ31" s="146">
        <f t="shared" ref="FJ31" si="1143">IF(FM31&lt;&gt;FM30,26,FJ30)</f>
        <v>22</v>
      </c>
      <c r="FK31" s="75" t="str">
        <v>Fox</v>
      </c>
      <c r="FL31" s="75">
        <v>0</v>
      </c>
      <c r="FM31" s="103">
        <v>0</v>
      </c>
      <c r="FN31" s="145">
        <f t="shared" ref="FN31" si="1144">IF(FQ31&lt;&gt;FQ30,26,FN30)</f>
        <v>22</v>
      </c>
      <c r="FO31" s="85" t="str">
        <v>Fox</v>
      </c>
      <c r="FP31" s="85">
        <v>0</v>
      </c>
      <c r="FQ31" s="89">
        <v>0</v>
      </c>
      <c r="FR31" s="146">
        <f t="shared" ref="FR31" si="1145">IF(FU31&lt;&gt;FU30,26,FR30)</f>
        <v>22</v>
      </c>
      <c r="FS31" s="75" t="str">
        <v>Fox</v>
      </c>
      <c r="FT31" s="75">
        <v>0</v>
      </c>
      <c r="FU31" s="103">
        <v>0</v>
      </c>
      <c r="FV31" s="145">
        <f>IF(FY31&lt;&gt;FY30,26,FV30)</f>
        <v>22</v>
      </c>
      <c r="FW31" s="85" t="str">
        <v>Fox</v>
      </c>
      <c r="FX31" s="85">
        <v>0</v>
      </c>
      <c r="FY31" s="89">
        <v>0</v>
      </c>
      <c r="FZ31" s="146">
        <f>IF(GC31&lt;&gt;GC30,26,FZ30)</f>
        <v>22</v>
      </c>
      <c r="GA31" s="75" t="str">
        <v>Fox</v>
      </c>
      <c r="GB31" s="75">
        <v>0</v>
      </c>
      <c r="GC31" s="103">
        <v>0</v>
      </c>
      <c r="GD31" s="145">
        <f>IF(GG31&lt;&gt;GG30,26,GD30)</f>
        <v>22</v>
      </c>
      <c r="GE31" s="85" t="str">
        <v>Fox</v>
      </c>
      <c r="GF31" s="85">
        <v>0</v>
      </c>
      <c r="GG31" s="89">
        <v>0</v>
      </c>
      <c r="GH31" s="146">
        <f>IF(GK31&lt;&gt;GK30,26,GH30)</f>
        <v>22</v>
      </c>
      <c r="GI31" s="75" t="str">
        <v>Fox</v>
      </c>
      <c r="GJ31" s="75">
        <v>0</v>
      </c>
      <c r="GK31" s="103">
        <v>0</v>
      </c>
      <c r="GL31" s="145">
        <f t="shared" ref="GL31" si="1146">IF(GO31&lt;&gt;GO30,26,GL30)</f>
        <v>22</v>
      </c>
      <c r="GM31" s="85" t="str">
        <v>Fox</v>
      </c>
      <c r="GN31" s="85">
        <v>0</v>
      </c>
      <c r="GO31" s="89">
        <v>0</v>
      </c>
      <c r="GP31" s="146">
        <f>IF(GS31&lt;&gt;GS30,26,GP30)</f>
        <v>22</v>
      </c>
      <c r="GQ31" s="75" t="str">
        <v>Fox</v>
      </c>
      <c r="GR31" s="75">
        <v>0</v>
      </c>
      <c r="GS31" s="103">
        <v>0</v>
      </c>
      <c r="GT31" s="145">
        <f t="shared" ref="GT31" si="1147">IF(GW31&lt;&gt;GW30,26,GT30)</f>
        <v>22</v>
      </c>
      <c r="GU31" s="85" t="str">
        <v>Fox</v>
      </c>
      <c r="GV31" s="85">
        <v>0</v>
      </c>
      <c r="GW31" s="89">
        <v>0</v>
      </c>
      <c r="GX31" s="146">
        <f t="shared" ref="GX31" si="1148">IF(HA31&lt;&gt;HA30,26,GX30)</f>
        <v>22</v>
      </c>
      <c r="GY31" s="75" t="str">
        <v>Fox</v>
      </c>
      <c r="GZ31" s="75">
        <v>0</v>
      </c>
      <c r="HA31" s="78">
        <v>0</v>
      </c>
      <c r="HB31" s="145">
        <f t="shared" ref="HB31" si="1149">IF(HE31&lt;&gt;HE30,26,HB30)</f>
        <v>22</v>
      </c>
      <c r="HC31" s="85" t="str">
        <v>Fox</v>
      </c>
      <c r="HD31" s="85">
        <v>0</v>
      </c>
      <c r="HE31" s="89">
        <v>0</v>
      </c>
      <c r="HF31" s="46"/>
    </row>
    <row r="32" spans="1:214" s="43" customFormat="1" x14ac:dyDescent="0.25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19</v>
      </c>
      <c r="BG32" s="85" t="str">
        <v>Himbo</v>
      </c>
      <c r="BH32" s="85">
        <v>0</v>
      </c>
      <c r="BI32" s="89">
        <v>0</v>
      </c>
      <c r="BJ32" s="146">
        <f t="shared" ref="BJ32" si="1163">IF(BM32&lt;&gt;BM31,27,BJ31)</f>
        <v>20</v>
      </c>
      <c r="BK32" s="75" t="str">
        <v>Futte</v>
      </c>
      <c r="BL32" s="75">
        <v>0</v>
      </c>
      <c r="BM32" s="103">
        <v>0</v>
      </c>
      <c r="BN32" s="145">
        <f t="shared" ref="BN32" si="1164">IF(BQ32&lt;&gt;BQ31,27,BN31)</f>
        <v>21</v>
      </c>
      <c r="BO32" s="85" t="str">
        <v>Futte</v>
      </c>
      <c r="BP32" s="85">
        <v>0</v>
      </c>
      <c r="BQ32" s="89">
        <v>0</v>
      </c>
      <c r="BR32" s="146">
        <f t="shared" ref="BR32" si="1165">IF(BU32&lt;&gt;BU31,27,BR31)</f>
        <v>22</v>
      </c>
      <c r="BS32" s="75" t="str">
        <v>Frydkær</v>
      </c>
      <c r="BT32" s="75">
        <v>0</v>
      </c>
      <c r="BU32" s="103">
        <v>0</v>
      </c>
      <c r="BV32" s="145">
        <f t="shared" ref="BV32" si="1166">IF(BY32&lt;&gt;BY31,27,BV31)</f>
        <v>22</v>
      </c>
      <c r="BW32" s="85" t="str">
        <v>Frydkær</v>
      </c>
      <c r="BX32" s="85">
        <v>0</v>
      </c>
      <c r="BY32" s="89">
        <v>0</v>
      </c>
      <c r="BZ32" s="146">
        <f t="shared" ref="BZ32" si="1167">IF(CC32&lt;&gt;CC31,27,BZ31)</f>
        <v>22</v>
      </c>
      <c r="CA32" s="75" t="str">
        <v>Frydkær</v>
      </c>
      <c r="CB32" s="75">
        <v>0</v>
      </c>
      <c r="CC32" s="103">
        <v>0</v>
      </c>
      <c r="CD32" s="145">
        <f t="shared" ref="CD32" si="1168">IF(CG32&lt;&gt;CG31,27,CD31)</f>
        <v>22</v>
      </c>
      <c r="CE32" s="85" t="str">
        <v>Frydkær</v>
      </c>
      <c r="CF32" s="85">
        <v>0</v>
      </c>
      <c r="CG32" s="89">
        <v>0</v>
      </c>
      <c r="CH32" s="146">
        <f t="shared" ref="CH32" si="1169">IF(CK32&lt;&gt;CK31,27,CH31)</f>
        <v>22</v>
      </c>
      <c r="CI32" s="75" t="str">
        <v>Frydkær</v>
      </c>
      <c r="CJ32" s="75">
        <v>0</v>
      </c>
      <c r="CK32" s="103">
        <v>0</v>
      </c>
      <c r="CL32" s="145">
        <f t="shared" ref="CL32" si="1170">IF(CO32&lt;&gt;CO31,27,CL31)</f>
        <v>22</v>
      </c>
      <c r="CM32" s="85" t="str">
        <v>Frydkær</v>
      </c>
      <c r="CN32" s="85">
        <v>0</v>
      </c>
      <c r="CO32" s="89">
        <v>0</v>
      </c>
      <c r="CP32" s="146">
        <f t="shared" ref="CP32" si="1171">IF(CS32&lt;&gt;CS31,27,CP31)</f>
        <v>22</v>
      </c>
      <c r="CQ32" s="75" t="str">
        <v>Frydkær</v>
      </c>
      <c r="CR32" s="75">
        <v>0</v>
      </c>
      <c r="CS32" s="103">
        <v>0</v>
      </c>
      <c r="CT32" s="145">
        <f t="shared" ref="CT32" si="1172">IF(CW32&lt;&gt;CW31,27,CT31)</f>
        <v>22</v>
      </c>
      <c r="CU32" s="85" t="str">
        <v>Frydkær</v>
      </c>
      <c r="CV32" s="85">
        <v>0</v>
      </c>
      <c r="CW32" s="89">
        <v>0</v>
      </c>
      <c r="CX32" s="146">
        <f t="shared" ref="CX32" si="1173">IF(DA32&lt;&gt;DA31,27,CX31)</f>
        <v>22</v>
      </c>
      <c r="CY32" s="75" t="str">
        <v>Frydkær</v>
      </c>
      <c r="CZ32" s="75">
        <v>0</v>
      </c>
      <c r="DA32" s="103">
        <v>0</v>
      </c>
      <c r="DB32" s="145">
        <f t="shared" ref="DB32" si="1174">IF(DE32&lt;&gt;DE31,27,DB31)</f>
        <v>22</v>
      </c>
      <c r="DC32" s="85" t="str">
        <v>Frydkær</v>
      </c>
      <c r="DD32" s="85">
        <v>0</v>
      </c>
      <c r="DE32" s="89">
        <v>0</v>
      </c>
      <c r="DF32" s="146">
        <f t="shared" ref="DF32" si="1175">IF(DI32&lt;&gt;DI31,27,DF31)</f>
        <v>22</v>
      </c>
      <c r="DG32" s="75" t="str">
        <v>Frydkær</v>
      </c>
      <c r="DH32" s="75">
        <v>0</v>
      </c>
      <c r="DI32" s="103">
        <v>0</v>
      </c>
      <c r="DJ32" s="145">
        <f t="shared" ref="DJ32" si="1176">IF(DM32&lt;&gt;DM31,27,DJ31)</f>
        <v>22</v>
      </c>
      <c r="DK32" s="85" t="str">
        <v>Frydkær</v>
      </c>
      <c r="DL32" s="85">
        <v>0</v>
      </c>
      <c r="DM32" s="89">
        <v>0</v>
      </c>
      <c r="DN32" s="146">
        <f t="shared" ref="DN32" si="1177">IF(DQ32&lt;&gt;DQ31,27,DN31)</f>
        <v>22</v>
      </c>
      <c r="DO32" s="75" t="str">
        <v>Frydkær</v>
      </c>
      <c r="DP32" s="75">
        <v>0</v>
      </c>
      <c r="DQ32" s="103">
        <v>0</v>
      </c>
      <c r="DR32" s="145">
        <f t="shared" ref="DR32" si="1178">IF(DU32&lt;&gt;DU31,27,DR31)</f>
        <v>22</v>
      </c>
      <c r="DS32" s="85" t="str">
        <v>Frydkær</v>
      </c>
      <c r="DT32" s="85">
        <v>0</v>
      </c>
      <c r="DU32" s="89">
        <v>0</v>
      </c>
      <c r="DV32" s="146">
        <f t="shared" ref="DV32" si="1179">IF(DY32&lt;&gt;DY31,27,DV31)</f>
        <v>22</v>
      </c>
      <c r="DW32" s="75" t="str">
        <v>Frydkær</v>
      </c>
      <c r="DX32" s="75">
        <v>0</v>
      </c>
      <c r="DY32" s="103">
        <v>0</v>
      </c>
      <c r="DZ32" s="145">
        <f t="shared" ref="DZ32" si="1180">IF(EC32&lt;&gt;EC31,27,DZ31)</f>
        <v>22</v>
      </c>
      <c r="EA32" s="85" t="str">
        <v>Frydkær</v>
      </c>
      <c r="EB32" s="85">
        <v>0</v>
      </c>
      <c r="EC32" s="89">
        <v>0</v>
      </c>
      <c r="ED32" s="146">
        <f t="shared" ref="ED32" si="1181">IF(EG32&lt;&gt;EG31,27,ED31)</f>
        <v>22</v>
      </c>
      <c r="EE32" s="75" t="str">
        <v>Frydkær</v>
      </c>
      <c r="EF32" s="75">
        <v>0</v>
      </c>
      <c r="EG32" s="103">
        <v>0</v>
      </c>
      <c r="EH32" s="145">
        <f t="shared" ref="EH32" si="1182">IF(EK32&lt;&gt;EK31,27,EH31)</f>
        <v>22</v>
      </c>
      <c r="EI32" s="85" t="str">
        <v>Frydkær</v>
      </c>
      <c r="EJ32" s="85">
        <v>0</v>
      </c>
      <c r="EK32" s="89">
        <v>0</v>
      </c>
      <c r="EL32" s="146">
        <f t="shared" ref="EL32" si="1183">IF(EO32&lt;&gt;EO31,27,EL31)</f>
        <v>22</v>
      </c>
      <c r="EM32" s="75" t="str">
        <v>Frydkær</v>
      </c>
      <c r="EN32" s="75">
        <v>0</v>
      </c>
      <c r="EO32" s="103">
        <v>0</v>
      </c>
      <c r="EP32" s="145">
        <f t="shared" ref="EP32" si="1184">IF(ES32&lt;&gt;ES31,27,EP31)</f>
        <v>22</v>
      </c>
      <c r="EQ32" s="85" t="str">
        <v>Frydkær</v>
      </c>
      <c r="ER32" s="85">
        <v>0</v>
      </c>
      <c r="ES32" s="89">
        <v>0</v>
      </c>
      <c r="ET32" s="146">
        <f t="shared" ref="ET32" si="1185">IF(EW32&lt;&gt;EW31,27,ET31)</f>
        <v>22</v>
      </c>
      <c r="EU32" s="75" t="str">
        <v>Frydkær</v>
      </c>
      <c r="EV32" s="75">
        <v>0</v>
      </c>
      <c r="EW32" s="103">
        <v>0</v>
      </c>
      <c r="EX32" s="145">
        <f t="shared" ref="EX32" si="1186">IF(FA32&lt;&gt;FA31,27,EX31)</f>
        <v>22</v>
      </c>
      <c r="EY32" s="85" t="str">
        <v>Frydkær</v>
      </c>
      <c r="EZ32" s="85">
        <v>0</v>
      </c>
      <c r="FA32" s="89">
        <v>0</v>
      </c>
      <c r="FB32" s="146">
        <f t="shared" ref="FB32" si="1187">IF(FE32&lt;&gt;FE31,27,FB31)</f>
        <v>22</v>
      </c>
      <c r="FC32" s="75" t="str">
        <v>Frydkær</v>
      </c>
      <c r="FD32" s="75">
        <v>0</v>
      </c>
      <c r="FE32" s="103">
        <v>0</v>
      </c>
      <c r="FF32" s="145">
        <f t="shared" ref="FF32" si="1188">IF(FI32&lt;&gt;FI31,27,FF31)</f>
        <v>22</v>
      </c>
      <c r="FG32" s="85" t="str">
        <v>Frydkær</v>
      </c>
      <c r="FH32" s="85">
        <v>0</v>
      </c>
      <c r="FI32" s="89">
        <v>0</v>
      </c>
      <c r="FJ32" s="146">
        <f t="shared" ref="FJ32" si="1189">IF(FM32&lt;&gt;FM31,27,FJ31)</f>
        <v>22</v>
      </c>
      <c r="FK32" s="75" t="str">
        <v>Frydkær</v>
      </c>
      <c r="FL32" s="75">
        <v>0</v>
      </c>
      <c r="FM32" s="103">
        <v>0</v>
      </c>
      <c r="FN32" s="145">
        <f t="shared" ref="FN32" si="1190">IF(FQ32&lt;&gt;FQ31,27,FN31)</f>
        <v>22</v>
      </c>
      <c r="FO32" s="85" t="str">
        <v>Frydkær</v>
      </c>
      <c r="FP32" s="85">
        <v>0</v>
      </c>
      <c r="FQ32" s="89">
        <v>0</v>
      </c>
      <c r="FR32" s="146">
        <f t="shared" ref="FR32" si="1191">IF(FU32&lt;&gt;FU31,27,FR31)</f>
        <v>22</v>
      </c>
      <c r="FS32" s="75" t="str">
        <v>Frydkær</v>
      </c>
      <c r="FT32" s="75">
        <v>0</v>
      </c>
      <c r="FU32" s="103">
        <v>0</v>
      </c>
      <c r="FV32" s="145">
        <f>IF(FY32&lt;&gt;FY31,27,FV31)</f>
        <v>22</v>
      </c>
      <c r="FW32" s="85" t="str">
        <v>Frydkær</v>
      </c>
      <c r="FX32" s="85">
        <v>0</v>
      </c>
      <c r="FY32" s="89">
        <v>0</v>
      </c>
      <c r="FZ32" s="146">
        <f>IF(GC32&lt;&gt;GC31,27,FZ31)</f>
        <v>22</v>
      </c>
      <c r="GA32" s="75" t="str">
        <v>Frydkær</v>
      </c>
      <c r="GB32" s="75">
        <v>0</v>
      </c>
      <c r="GC32" s="103">
        <v>0</v>
      </c>
      <c r="GD32" s="145">
        <f>IF(GG32&lt;&gt;GG31,27,GD31)</f>
        <v>22</v>
      </c>
      <c r="GE32" s="85" t="str">
        <v>Frydkær</v>
      </c>
      <c r="GF32" s="85">
        <v>0</v>
      </c>
      <c r="GG32" s="89">
        <v>0</v>
      </c>
      <c r="GH32" s="146">
        <f>IF(GK32&lt;&gt;GK31,27,GH31)</f>
        <v>22</v>
      </c>
      <c r="GI32" s="75" t="str">
        <v>Frydkær</v>
      </c>
      <c r="GJ32" s="75">
        <v>0</v>
      </c>
      <c r="GK32" s="103">
        <v>0</v>
      </c>
      <c r="GL32" s="145">
        <f t="shared" ref="GL32" si="1192">IF(GO32&lt;&gt;GO31,27,GL31)</f>
        <v>22</v>
      </c>
      <c r="GM32" s="85" t="str">
        <v>Frydkær</v>
      </c>
      <c r="GN32" s="85">
        <v>0</v>
      </c>
      <c r="GO32" s="89">
        <v>0</v>
      </c>
      <c r="GP32" s="146">
        <f>IF(GS32&lt;&gt;GS31,27,GP31)</f>
        <v>22</v>
      </c>
      <c r="GQ32" s="75" t="str">
        <v>Frydkær</v>
      </c>
      <c r="GR32" s="75">
        <v>0</v>
      </c>
      <c r="GS32" s="103">
        <v>0</v>
      </c>
      <c r="GT32" s="145">
        <f t="shared" ref="GT32" si="1193">IF(GW32&lt;&gt;GW31,27,GT31)</f>
        <v>22</v>
      </c>
      <c r="GU32" s="85" t="str">
        <v>Frydkær</v>
      </c>
      <c r="GV32" s="85">
        <v>0</v>
      </c>
      <c r="GW32" s="89">
        <v>0</v>
      </c>
      <c r="GX32" s="146">
        <f t="shared" ref="GX32" si="1194">IF(HA32&lt;&gt;HA31,27,GX31)</f>
        <v>22</v>
      </c>
      <c r="GY32" s="75" t="str">
        <v>Frydkær</v>
      </c>
      <c r="GZ32" s="75">
        <v>0</v>
      </c>
      <c r="HA32" s="78">
        <v>0</v>
      </c>
      <c r="HB32" s="145">
        <f t="shared" ref="HB32" si="1195">IF(HE32&lt;&gt;HE31,27,HB31)</f>
        <v>22</v>
      </c>
      <c r="HC32" s="85" t="str">
        <v>Frydkær</v>
      </c>
      <c r="HD32" s="85">
        <v>0</v>
      </c>
      <c r="HE32" s="89">
        <v>0</v>
      </c>
      <c r="HF32" s="46"/>
    </row>
    <row r="33" spans="1:214" s="43" customFormat="1" x14ac:dyDescent="0.25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19</v>
      </c>
      <c r="BG33" s="85" t="str">
        <v>Kailua</v>
      </c>
      <c r="BH33" s="85">
        <v>0</v>
      </c>
      <c r="BI33" s="89">
        <v>0</v>
      </c>
      <c r="BJ33" s="146">
        <f t="shared" ref="BJ33" si="1209">IF(BM33&lt;&gt;BM32,28,BJ32)</f>
        <v>20</v>
      </c>
      <c r="BK33" s="75" t="str">
        <v>Himbo</v>
      </c>
      <c r="BL33" s="75">
        <v>0</v>
      </c>
      <c r="BM33" s="103">
        <v>0</v>
      </c>
      <c r="BN33" s="145">
        <f t="shared" ref="BN33" si="1210">IF(BQ33&lt;&gt;BQ32,28,BN32)</f>
        <v>21</v>
      </c>
      <c r="BO33" s="85" t="str">
        <v>Himbo</v>
      </c>
      <c r="BP33" s="85">
        <v>0</v>
      </c>
      <c r="BQ33" s="89">
        <v>0</v>
      </c>
      <c r="BR33" s="146">
        <f t="shared" ref="BR33" si="1211">IF(BU33&lt;&gt;BU32,28,BR32)</f>
        <v>22</v>
      </c>
      <c r="BS33" s="75" t="str">
        <v>Futte</v>
      </c>
      <c r="BT33" s="75">
        <v>0</v>
      </c>
      <c r="BU33" s="103">
        <v>0</v>
      </c>
      <c r="BV33" s="145">
        <f t="shared" ref="BV33" si="1212">IF(BY33&lt;&gt;BY32,28,BV32)</f>
        <v>22</v>
      </c>
      <c r="BW33" s="85" t="str">
        <v>Futte</v>
      </c>
      <c r="BX33" s="85">
        <v>0</v>
      </c>
      <c r="BY33" s="89">
        <v>0</v>
      </c>
      <c r="BZ33" s="146">
        <f t="shared" ref="BZ33" si="1213">IF(CC33&lt;&gt;CC32,28,BZ32)</f>
        <v>22</v>
      </c>
      <c r="CA33" s="75" t="str">
        <v>Futte</v>
      </c>
      <c r="CB33" s="75">
        <v>0</v>
      </c>
      <c r="CC33" s="103">
        <v>0</v>
      </c>
      <c r="CD33" s="145">
        <f t="shared" ref="CD33" si="1214">IF(CG33&lt;&gt;CG32,28,CD32)</f>
        <v>22</v>
      </c>
      <c r="CE33" s="85" t="str">
        <v>Futte</v>
      </c>
      <c r="CF33" s="85">
        <v>0</v>
      </c>
      <c r="CG33" s="89">
        <v>0</v>
      </c>
      <c r="CH33" s="146">
        <f t="shared" ref="CH33" si="1215">IF(CK33&lt;&gt;CK32,28,CH32)</f>
        <v>22</v>
      </c>
      <c r="CI33" s="75" t="str">
        <v>Futte</v>
      </c>
      <c r="CJ33" s="75">
        <v>0</v>
      </c>
      <c r="CK33" s="103">
        <v>0</v>
      </c>
      <c r="CL33" s="145">
        <f t="shared" ref="CL33" si="1216">IF(CO33&lt;&gt;CO32,28,CL32)</f>
        <v>22</v>
      </c>
      <c r="CM33" s="85" t="str">
        <v>Futte</v>
      </c>
      <c r="CN33" s="85">
        <v>0</v>
      </c>
      <c r="CO33" s="89">
        <v>0</v>
      </c>
      <c r="CP33" s="146">
        <f t="shared" ref="CP33" si="1217">IF(CS33&lt;&gt;CS32,28,CP32)</f>
        <v>22</v>
      </c>
      <c r="CQ33" s="75" t="str">
        <v>Futte</v>
      </c>
      <c r="CR33" s="75">
        <v>0</v>
      </c>
      <c r="CS33" s="103">
        <v>0</v>
      </c>
      <c r="CT33" s="145">
        <f t="shared" ref="CT33" si="1218">IF(CW33&lt;&gt;CW32,28,CT32)</f>
        <v>22</v>
      </c>
      <c r="CU33" s="85" t="str">
        <v>Futte</v>
      </c>
      <c r="CV33" s="85">
        <v>0</v>
      </c>
      <c r="CW33" s="89">
        <v>0</v>
      </c>
      <c r="CX33" s="146">
        <f t="shared" ref="CX33" si="1219">IF(DA33&lt;&gt;DA32,28,CX32)</f>
        <v>22</v>
      </c>
      <c r="CY33" s="75" t="str">
        <v>Futte</v>
      </c>
      <c r="CZ33" s="75">
        <v>0</v>
      </c>
      <c r="DA33" s="103">
        <v>0</v>
      </c>
      <c r="DB33" s="145">
        <f t="shared" ref="DB33" si="1220">IF(DE33&lt;&gt;DE32,28,DB32)</f>
        <v>22</v>
      </c>
      <c r="DC33" s="85" t="str">
        <v>Futte</v>
      </c>
      <c r="DD33" s="85">
        <v>0</v>
      </c>
      <c r="DE33" s="89">
        <v>0</v>
      </c>
      <c r="DF33" s="146">
        <f t="shared" ref="DF33" si="1221">IF(DI33&lt;&gt;DI32,28,DF32)</f>
        <v>22</v>
      </c>
      <c r="DG33" s="75" t="str">
        <v>Futte</v>
      </c>
      <c r="DH33" s="75">
        <v>0</v>
      </c>
      <c r="DI33" s="103">
        <v>0</v>
      </c>
      <c r="DJ33" s="145">
        <f t="shared" ref="DJ33" si="1222">IF(DM33&lt;&gt;DM32,28,DJ32)</f>
        <v>22</v>
      </c>
      <c r="DK33" s="85" t="str">
        <v>Futte</v>
      </c>
      <c r="DL33" s="85">
        <v>0</v>
      </c>
      <c r="DM33" s="89">
        <v>0</v>
      </c>
      <c r="DN33" s="146">
        <f t="shared" ref="DN33" si="1223">IF(DQ33&lt;&gt;DQ32,28,DN32)</f>
        <v>22</v>
      </c>
      <c r="DO33" s="75" t="str">
        <v>Futte</v>
      </c>
      <c r="DP33" s="75">
        <v>0</v>
      </c>
      <c r="DQ33" s="103">
        <v>0</v>
      </c>
      <c r="DR33" s="145">
        <f t="shared" ref="DR33" si="1224">IF(DU33&lt;&gt;DU32,28,DR32)</f>
        <v>22</v>
      </c>
      <c r="DS33" s="85" t="str">
        <v>Futte</v>
      </c>
      <c r="DT33" s="85">
        <v>0</v>
      </c>
      <c r="DU33" s="89">
        <v>0</v>
      </c>
      <c r="DV33" s="146">
        <f t="shared" ref="DV33" si="1225">IF(DY33&lt;&gt;DY32,28,DV32)</f>
        <v>22</v>
      </c>
      <c r="DW33" s="75" t="str">
        <v>Futte</v>
      </c>
      <c r="DX33" s="75">
        <v>0</v>
      </c>
      <c r="DY33" s="103">
        <v>0</v>
      </c>
      <c r="DZ33" s="145">
        <f t="shared" ref="DZ33" si="1226">IF(EC33&lt;&gt;EC32,28,DZ32)</f>
        <v>22</v>
      </c>
      <c r="EA33" s="85" t="str">
        <v>Futte</v>
      </c>
      <c r="EB33" s="85">
        <v>0</v>
      </c>
      <c r="EC33" s="89">
        <v>0</v>
      </c>
      <c r="ED33" s="146">
        <f t="shared" ref="ED33" si="1227">IF(EG33&lt;&gt;EG32,28,ED32)</f>
        <v>22</v>
      </c>
      <c r="EE33" s="75" t="str">
        <v>Futte</v>
      </c>
      <c r="EF33" s="75">
        <v>0</v>
      </c>
      <c r="EG33" s="103">
        <v>0</v>
      </c>
      <c r="EH33" s="145">
        <f t="shared" ref="EH33" si="1228">IF(EK33&lt;&gt;EK32,28,EH32)</f>
        <v>22</v>
      </c>
      <c r="EI33" s="85" t="str">
        <v>Futte</v>
      </c>
      <c r="EJ33" s="85">
        <v>0</v>
      </c>
      <c r="EK33" s="89">
        <v>0</v>
      </c>
      <c r="EL33" s="146">
        <f t="shared" ref="EL33" si="1229">IF(EO33&lt;&gt;EO32,28,EL32)</f>
        <v>22</v>
      </c>
      <c r="EM33" s="75" t="str">
        <v>Futte</v>
      </c>
      <c r="EN33" s="75">
        <v>0</v>
      </c>
      <c r="EO33" s="103">
        <v>0</v>
      </c>
      <c r="EP33" s="145">
        <f t="shared" ref="EP33" si="1230">IF(ES33&lt;&gt;ES32,28,EP32)</f>
        <v>22</v>
      </c>
      <c r="EQ33" s="85" t="str">
        <v>Futte</v>
      </c>
      <c r="ER33" s="85">
        <v>0</v>
      </c>
      <c r="ES33" s="89">
        <v>0</v>
      </c>
      <c r="ET33" s="146">
        <f t="shared" ref="ET33" si="1231">IF(EW33&lt;&gt;EW32,28,ET32)</f>
        <v>22</v>
      </c>
      <c r="EU33" s="75" t="str">
        <v>Futte</v>
      </c>
      <c r="EV33" s="75">
        <v>0</v>
      </c>
      <c r="EW33" s="103">
        <v>0</v>
      </c>
      <c r="EX33" s="145">
        <f t="shared" ref="EX33" si="1232">IF(FA33&lt;&gt;FA32,28,EX32)</f>
        <v>22</v>
      </c>
      <c r="EY33" s="85" t="str">
        <v>Futte</v>
      </c>
      <c r="EZ33" s="85">
        <v>0</v>
      </c>
      <c r="FA33" s="89">
        <v>0</v>
      </c>
      <c r="FB33" s="146">
        <f t="shared" ref="FB33" si="1233">IF(FE33&lt;&gt;FE32,28,FB32)</f>
        <v>22</v>
      </c>
      <c r="FC33" s="75" t="str">
        <v>Futte</v>
      </c>
      <c r="FD33" s="75">
        <v>0</v>
      </c>
      <c r="FE33" s="103">
        <v>0</v>
      </c>
      <c r="FF33" s="145">
        <f t="shared" ref="FF33" si="1234">IF(FI33&lt;&gt;FI32,28,FF32)</f>
        <v>22</v>
      </c>
      <c r="FG33" s="85" t="str">
        <v>Futte</v>
      </c>
      <c r="FH33" s="85">
        <v>0</v>
      </c>
      <c r="FI33" s="89">
        <v>0</v>
      </c>
      <c r="FJ33" s="146">
        <f t="shared" ref="FJ33" si="1235">IF(FM33&lt;&gt;FM32,28,FJ32)</f>
        <v>22</v>
      </c>
      <c r="FK33" s="75" t="str">
        <v>Futte</v>
      </c>
      <c r="FL33" s="75">
        <v>0</v>
      </c>
      <c r="FM33" s="103">
        <v>0</v>
      </c>
      <c r="FN33" s="145">
        <f t="shared" ref="FN33" si="1236">IF(FQ33&lt;&gt;FQ32,28,FN32)</f>
        <v>22</v>
      </c>
      <c r="FO33" s="85" t="str">
        <v>Futte</v>
      </c>
      <c r="FP33" s="85">
        <v>0</v>
      </c>
      <c r="FQ33" s="89">
        <v>0</v>
      </c>
      <c r="FR33" s="146">
        <f t="shared" ref="FR33" si="1237">IF(FU33&lt;&gt;FU32,28,FR32)</f>
        <v>22</v>
      </c>
      <c r="FS33" s="75" t="str">
        <v>Futte</v>
      </c>
      <c r="FT33" s="75">
        <v>0</v>
      </c>
      <c r="FU33" s="103">
        <v>0</v>
      </c>
      <c r="FV33" s="145">
        <f>IF(FY33&lt;&gt;FY32,28,FV32)</f>
        <v>22</v>
      </c>
      <c r="FW33" s="85" t="str">
        <v>Futte</v>
      </c>
      <c r="FX33" s="85">
        <v>0</v>
      </c>
      <c r="FY33" s="89">
        <v>0</v>
      </c>
      <c r="FZ33" s="146">
        <f>IF(GC33&lt;&gt;GC32,28,FZ32)</f>
        <v>22</v>
      </c>
      <c r="GA33" s="75" t="str">
        <v>Futte</v>
      </c>
      <c r="GB33" s="75">
        <v>0</v>
      </c>
      <c r="GC33" s="103">
        <v>0</v>
      </c>
      <c r="GD33" s="145">
        <f>IF(GG33&lt;&gt;GG32,28,GD32)</f>
        <v>22</v>
      </c>
      <c r="GE33" s="85" t="str">
        <v>Futte</v>
      </c>
      <c r="GF33" s="85">
        <v>0</v>
      </c>
      <c r="GG33" s="89">
        <v>0</v>
      </c>
      <c r="GH33" s="146">
        <f>IF(GK33&lt;&gt;GK32,28,GH32)</f>
        <v>22</v>
      </c>
      <c r="GI33" s="75" t="str">
        <v>Futte</v>
      </c>
      <c r="GJ33" s="75">
        <v>0</v>
      </c>
      <c r="GK33" s="103">
        <v>0</v>
      </c>
      <c r="GL33" s="145">
        <f t="shared" ref="GL33" si="1238">IF(GO33&lt;&gt;GO32,28,GL32)</f>
        <v>22</v>
      </c>
      <c r="GM33" s="85" t="str">
        <v>Futte</v>
      </c>
      <c r="GN33" s="85">
        <v>0</v>
      </c>
      <c r="GO33" s="89">
        <v>0</v>
      </c>
      <c r="GP33" s="146">
        <f>IF(GS33&lt;&gt;GS32,28,GP32)</f>
        <v>22</v>
      </c>
      <c r="GQ33" s="75" t="str">
        <v>Futte</v>
      </c>
      <c r="GR33" s="75">
        <v>0</v>
      </c>
      <c r="GS33" s="103">
        <v>0</v>
      </c>
      <c r="GT33" s="145">
        <f t="shared" ref="GT33" si="1239">IF(GW33&lt;&gt;GW32,28,GT32)</f>
        <v>22</v>
      </c>
      <c r="GU33" s="85" t="str">
        <v>Futte</v>
      </c>
      <c r="GV33" s="85">
        <v>0</v>
      </c>
      <c r="GW33" s="89">
        <v>0</v>
      </c>
      <c r="GX33" s="146">
        <f t="shared" ref="GX33" si="1240">IF(HA33&lt;&gt;HA32,28,GX32)</f>
        <v>22</v>
      </c>
      <c r="GY33" s="75" t="str">
        <v>Futte</v>
      </c>
      <c r="GZ33" s="75">
        <v>0</v>
      </c>
      <c r="HA33" s="78">
        <v>0</v>
      </c>
      <c r="HB33" s="145">
        <f t="shared" ref="HB33" si="1241">IF(HE33&lt;&gt;HE32,28,HB32)</f>
        <v>22</v>
      </c>
      <c r="HC33" s="85" t="str">
        <v>Futte</v>
      </c>
      <c r="HD33" s="85">
        <v>0</v>
      </c>
      <c r="HE33" s="89">
        <v>0</v>
      </c>
      <c r="HF33" s="46"/>
    </row>
    <row r="34" spans="1:214" s="43" customFormat="1" x14ac:dyDescent="0.25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19</v>
      </c>
      <c r="BG34" s="85" t="str">
        <v>Kinks</v>
      </c>
      <c r="BH34" s="85">
        <v>0</v>
      </c>
      <c r="BI34" s="89">
        <v>0</v>
      </c>
      <c r="BJ34" s="146">
        <f t="shared" ref="BJ34" si="1255">IF(BM34&lt;&gt;BM33,29,BJ33)</f>
        <v>20</v>
      </c>
      <c r="BK34" s="75" t="str">
        <v>Kailua</v>
      </c>
      <c r="BL34" s="75">
        <v>0</v>
      </c>
      <c r="BM34" s="103">
        <v>0</v>
      </c>
      <c r="BN34" s="145">
        <f t="shared" ref="BN34" si="1256">IF(BQ34&lt;&gt;BQ33,29,BN33)</f>
        <v>21</v>
      </c>
      <c r="BO34" s="85" t="str">
        <v>Kailua</v>
      </c>
      <c r="BP34" s="85">
        <v>0</v>
      </c>
      <c r="BQ34" s="89">
        <v>0</v>
      </c>
      <c r="BR34" s="146">
        <f t="shared" ref="BR34" si="1257">IF(BU34&lt;&gt;BU33,29,BR33)</f>
        <v>22</v>
      </c>
      <c r="BS34" s="75" t="str">
        <v>Himbo</v>
      </c>
      <c r="BT34" s="75">
        <v>0</v>
      </c>
      <c r="BU34" s="103">
        <v>0</v>
      </c>
      <c r="BV34" s="145">
        <f t="shared" ref="BV34" si="1258">IF(BY34&lt;&gt;BY33,29,BV33)</f>
        <v>22</v>
      </c>
      <c r="BW34" s="85" t="str">
        <v>Himbo</v>
      </c>
      <c r="BX34" s="85">
        <v>0</v>
      </c>
      <c r="BY34" s="89">
        <v>0</v>
      </c>
      <c r="BZ34" s="146">
        <f t="shared" ref="BZ34" si="1259">IF(CC34&lt;&gt;CC33,29,BZ33)</f>
        <v>22</v>
      </c>
      <c r="CA34" s="75" t="str">
        <v>Himbo</v>
      </c>
      <c r="CB34" s="75">
        <v>0</v>
      </c>
      <c r="CC34" s="103">
        <v>0</v>
      </c>
      <c r="CD34" s="145">
        <f t="shared" ref="CD34" si="1260">IF(CG34&lt;&gt;CG33,29,CD33)</f>
        <v>22</v>
      </c>
      <c r="CE34" s="85" t="str">
        <v>Himbo</v>
      </c>
      <c r="CF34" s="85">
        <v>0</v>
      </c>
      <c r="CG34" s="89">
        <v>0</v>
      </c>
      <c r="CH34" s="146">
        <f t="shared" ref="CH34" si="1261">IF(CK34&lt;&gt;CK33,29,CH33)</f>
        <v>22</v>
      </c>
      <c r="CI34" s="75" t="str">
        <v>Himbo</v>
      </c>
      <c r="CJ34" s="75">
        <v>0</v>
      </c>
      <c r="CK34" s="103">
        <v>0</v>
      </c>
      <c r="CL34" s="145">
        <f t="shared" ref="CL34" si="1262">IF(CO34&lt;&gt;CO33,29,CL33)</f>
        <v>22</v>
      </c>
      <c r="CM34" s="85" t="str">
        <v>Himbo</v>
      </c>
      <c r="CN34" s="85">
        <v>0</v>
      </c>
      <c r="CO34" s="89">
        <v>0</v>
      </c>
      <c r="CP34" s="146">
        <f t="shared" ref="CP34" si="1263">IF(CS34&lt;&gt;CS33,29,CP33)</f>
        <v>22</v>
      </c>
      <c r="CQ34" s="75" t="str">
        <v>Himbo</v>
      </c>
      <c r="CR34" s="75">
        <v>0</v>
      </c>
      <c r="CS34" s="103">
        <v>0</v>
      </c>
      <c r="CT34" s="145">
        <f t="shared" ref="CT34" si="1264">IF(CW34&lt;&gt;CW33,29,CT33)</f>
        <v>22</v>
      </c>
      <c r="CU34" s="85" t="str">
        <v>Himbo</v>
      </c>
      <c r="CV34" s="85">
        <v>0</v>
      </c>
      <c r="CW34" s="89">
        <v>0</v>
      </c>
      <c r="CX34" s="146">
        <f t="shared" ref="CX34" si="1265">IF(DA34&lt;&gt;DA33,29,CX33)</f>
        <v>22</v>
      </c>
      <c r="CY34" s="75" t="str">
        <v>Himbo</v>
      </c>
      <c r="CZ34" s="75">
        <v>0</v>
      </c>
      <c r="DA34" s="103">
        <v>0</v>
      </c>
      <c r="DB34" s="145">
        <f t="shared" ref="DB34" si="1266">IF(DE34&lt;&gt;DE33,29,DB33)</f>
        <v>22</v>
      </c>
      <c r="DC34" s="85" t="str">
        <v>Himbo</v>
      </c>
      <c r="DD34" s="85">
        <v>0</v>
      </c>
      <c r="DE34" s="89">
        <v>0</v>
      </c>
      <c r="DF34" s="146">
        <f t="shared" ref="DF34" si="1267">IF(DI34&lt;&gt;DI33,29,DF33)</f>
        <v>22</v>
      </c>
      <c r="DG34" s="75" t="str">
        <v>Himbo</v>
      </c>
      <c r="DH34" s="75">
        <v>0</v>
      </c>
      <c r="DI34" s="103">
        <v>0</v>
      </c>
      <c r="DJ34" s="145">
        <f t="shared" ref="DJ34" si="1268">IF(DM34&lt;&gt;DM33,29,DJ33)</f>
        <v>22</v>
      </c>
      <c r="DK34" s="85" t="str">
        <v>Himbo</v>
      </c>
      <c r="DL34" s="85">
        <v>0</v>
      </c>
      <c r="DM34" s="89">
        <v>0</v>
      </c>
      <c r="DN34" s="146">
        <f t="shared" ref="DN34" si="1269">IF(DQ34&lt;&gt;DQ33,29,DN33)</f>
        <v>22</v>
      </c>
      <c r="DO34" s="75" t="str">
        <v>Himbo</v>
      </c>
      <c r="DP34" s="75">
        <v>0</v>
      </c>
      <c r="DQ34" s="103">
        <v>0</v>
      </c>
      <c r="DR34" s="145">
        <f t="shared" ref="DR34" si="1270">IF(DU34&lt;&gt;DU33,29,DR33)</f>
        <v>22</v>
      </c>
      <c r="DS34" s="85" t="str">
        <v>Himbo</v>
      </c>
      <c r="DT34" s="85">
        <v>0</v>
      </c>
      <c r="DU34" s="89">
        <v>0</v>
      </c>
      <c r="DV34" s="146">
        <f t="shared" ref="DV34" si="1271">IF(DY34&lt;&gt;DY33,29,DV33)</f>
        <v>22</v>
      </c>
      <c r="DW34" s="75" t="str">
        <v>Himbo</v>
      </c>
      <c r="DX34" s="75">
        <v>0</v>
      </c>
      <c r="DY34" s="103">
        <v>0</v>
      </c>
      <c r="DZ34" s="145">
        <f t="shared" ref="DZ34" si="1272">IF(EC34&lt;&gt;EC33,29,DZ33)</f>
        <v>22</v>
      </c>
      <c r="EA34" s="85" t="str">
        <v>Himbo</v>
      </c>
      <c r="EB34" s="85">
        <v>0</v>
      </c>
      <c r="EC34" s="89">
        <v>0</v>
      </c>
      <c r="ED34" s="146">
        <f t="shared" ref="ED34" si="1273">IF(EG34&lt;&gt;EG33,29,ED33)</f>
        <v>22</v>
      </c>
      <c r="EE34" s="75" t="str">
        <v>Himbo</v>
      </c>
      <c r="EF34" s="75">
        <v>0</v>
      </c>
      <c r="EG34" s="103">
        <v>0</v>
      </c>
      <c r="EH34" s="145">
        <f t="shared" ref="EH34" si="1274">IF(EK34&lt;&gt;EK33,29,EH33)</f>
        <v>22</v>
      </c>
      <c r="EI34" s="85" t="str">
        <v>Himbo</v>
      </c>
      <c r="EJ34" s="85">
        <v>0</v>
      </c>
      <c r="EK34" s="89">
        <v>0</v>
      </c>
      <c r="EL34" s="146">
        <f t="shared" ref="EL34" si="1275">IF(EO34&lt;&gt;EO33,29,EL33)</f>
        <v>22</v>
      </c>
      <c r="EM34" s="75" t="str">
        <v>Himbo</v>
      </c>
      <c r="EN34" s="75">
        <v>0</v>
      </c>
      <c r="EO34" s="103">
        <v>0</v>
      </c>
      <c r="EP34" s="145">
        <f t="shared" ref="EP34" si="1276">IF(ES34&lt;&gt;ES33,29,EP33)</f>
        <v>22</v>
      </c>
      <c r="EQ34" s="85" t="str">
        <v>Himbo</v>
      </c>
      <c r="ER34" s="85">
        <v>0</v>
      </c>
      <c r="ES34" s="89">
        <v>0</v>
      </c>
      <c r="ET34" s="146">
        <f t="shared" ref="ET34" si="1277">IF(EW34&lt;&gt;EW33,29,ET33)</f>
        <v>22</v>
      </c>
      <c r="EU34" s="75" t="str">
        <v>Himbo</v>
      </c>
      <c r="EV34" s="75">
        <v>0</v>
      </c>
      <c r="EW34" s="103">
        <v>0</v>
      </c>
      <c r="EX34" s="145">
        <f t="shared" ref="EX34" si="1278">IF(FA34&lt;&gt;FA33,29,EX33)</f>
        <v>22</v>
      </c>
      <c r="EY34" s="85" t="str">
        <v>Himbo</v>
      </c>
      <c r="EZ34" s="85">
        <v>0</v>
      </c>
      <c r="FA34" s="89">
        <v>0</v>
      </c>
      <c r="FB34" s="146">
        <f t="shared" ref="FB34" si="1279">IF(FE34&lt;&gt;FE33,29,FB33)</f>
        <v>22</v>
      </c>
      <c r="FC34" s="75" t="str">
        <v>Himbo</v>
      </c>
      <c r="FD34" s="75">
        <v>0</v>
      </c>
      <c r="FE34" s="103">
        <v>0</v>
      </c>
      <c r="FF34" s="145">
        <f t="shared" ref="FF34" si="1280">IF(FI34&lt;&gt;FI33,29,FF33)</f>
        <v>22</v>
      </c>
      <c r="FG34" s="85" t="str">
        <v>Himbo</v>
      </c>
      <c r="FH34" s="85">
        <v>0</v>
      </c>
      <c r="FI34" s="89">
        <v>0</v>
      </c>
      <c r="FJ34" s="146">
        <f t="shared" ref="FJ34" si="1281">IF(FM34&lt;&gt;FM33,29,FJ33)</f>
        <v>22</v>
      </c>
      <c r="FK34" s="75" t="str">
        <v>Himbo</v>
      </c>
      <c r="FL34" s="75">
        <v>0</v>
      </c>
      <c r="FM34" s="103">
        <v>0</v>
      </c>
      <c r="FN34" s="145">
        <f t="shared" ref="FN34" si="1282">IF(FQ34&lt;&gt;FQ33,29,FN33)</f>
        <v>22</v>
      </c>
      <c r="FO34" s="85" t="str">
        <v>Himbo</v>
      </c>
      <c r="FP34" s="85">
        <v>0</v>
      </c>
      <c r="FQ34" s="89">
        <v>0</v>
      </c>
      <c r="FR34" s="146">
        <f t="shared" ref="FR34" si="1283">IF(FU34&lt;&gt;FU33,29,FR33)</f>
        <v>22</v>
      </c>
      <c r="FS34" s="75" t="str">
        <v>Himbo</v>
      </c>
      <c r="FT34" s="75">
        <v>0</v>
      </c>
      <c r="FU34" s="103">
        <v>0</v>
      </c>
      <c r="FV34" s="145">
        <f>IF(FY34&lt;&gt;FY33,29,FV33)</f>
        <v>22</v>
      </c>
      <c r="FW34" s="85" t="str">
        <v>Himbo</v>
      </c>
      <c r="FX34" s="85">
        <v>0</v>
      </c>
      <c r="FY34" s="89">
        <v>0</v>
      </c>
      <c r="FZ34" s="146">
        <f>IF(GC34&lt;&gt;GC33,29,FZ33)</f>
        <v>22</v>
      </c>
      <c r="GA34" s="75" t="str">
        <v>Himbo</v>
      </c>
      <c r="GB34" s="75">
        <v>0</v>
      </c>
      <c r="GC34" s="103">
        <v>0</v>
      </c>
      <c r="GD34" s="145">
        <f>IF(GG34&lt;&gt;GG33,29,GD33)</f>
        <v>22</v>
      </c>
      <c r="GE34" s="85" t="str">
        <v>Himbo</v>
      </c>
      <c r="GF34" s="85">
        <v>0</v>
      </c>
      <c r="GG34" s="89">
        <v>0</v>
      </c>
      <c r="GH34" s="146">
        <f>IF(GK34&lt;&gt;GK33,29,GH33)</f>
        <v>22</v>
      </c>
      <c r="GI34" s="75" t="str">
        <v>Himbo</v>
      </c>
      <c r="GJ34" s="75">
        <v>0</v>
      </c>
      <c r="GK34" s="103">
        <v>0</v>
      </c>
      <c r="GL34" s="145">
        <f t="shared" ref="GL34" si="1284">IF(GO34&lt;&gt;GO33,29,GL33)</f>
        <v>22</v>
      </c>
      <c r="GM34" s="85" t="str">
        <v>Himbo</v>
      </c>
      <c r="GN34" s="85">
        <v>0</v>
      </c>
      <c r="GO34" s="89">
        <v>0</v>
      </c>
      <c r="GP34" s="146">
        <f>IF(GS34&lt;&gt;GS33,29,GP33)</f>
        <v>22</v>
      </c>
      <c r="GQ34" s="75" t="str">
        <v>Himbo</v>
      </c>
      <c r="GR34" s="75">
        <v>0</v>
      </c>
      <c r="GS34" s="103">
        <v>0</v>
      </c>
      <c r="GT34" s="145">
        <f t="shared" ref="GT34" si="1285">IF(GW34&lt;&gt;GW33,29,GT33)</f>
        <v>22</v>
      </c>
      <c r="GU34" s="85" t="str">
        <v>Himbo</v>
      </c>
      <c r="GV34" s="85">
        <v>0</v>
      </c>
      <c r="GW34" s="89">
        <v>0</v>
      </c>
      <c r="GX34" s="146">
        <f t="shared" ref="GX34" si="1286">IF(HA34&lt;&gt;HA33,29,GX33)</f>
        <v>22</v>
      </c>
      <c r="GY34" s="75" t="str">
        <v>Himbo</v>
      </c>
      <c r="GZ34" s="75">
        <v>0</v>
      </c>
      <c r="HA34" s="78">
        <v>0</v>
      </c>
      <c r="HB34" s="145">
        <f t="shared" ref="HB34" si="1287">IF(HE34&lt;&gt;HE33,29,HB33)</f>
        <v>22</v>
      </c>
      <c r="HC34" s="85" t="str">
        <v>Himbo</v>
      </c>
      <c r="HD34" s="85">
        <v>0</v>
      </c>
      <c r="HE34" s="89">
        <v>0</v>
      </c>
      <c r="HF34" s="46"/>
    </row>
    <row r="35" spans="1:214" s="43" customFormat="1" x14ac:dyDescent="0.25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19</v>
      </c>
      <c r="BG35" s="85" t="str">
        <v>Lund</v>
      </c>
      <c r="BH35" s="85">
        <v>0</v>
      </c>
      <c r="BI35" s="89">
        <v>0</v>
      </c>
      <c r="BJ35" s="146">
        <f t="shared" ref="BJ35" si="1301">IF(BM35&lt;&gt;BM34,30,BJ34)</f>
        <v>20</v>
      </c>
      <c r="BK35" s="75" t="str">
        <v>Kinks</v>
      </c>
      <c r="BL35" s="75">
        <v>0</v>
      </c>
      <c r="BM35" s="103">
        <v>0</v>
      </c>
      <c r="BN35" s="145">
        <f t="shared" ref="BN35" si="1302">IF(BQ35&lt;&gt;BQ34,30,BN34)</f>
        <v>21</v>
      </c>
      <c r="BO35" s="85" t="str">
        <v>Kinks</v>
      </c>
      <c r="BP35" s="85">
        <v>0</v>
      </c>
      <c r="BQ35" s="89">
        <v>0</v>
      </c>
      <c r="BR35" s="146">
        <f t="shared" ref="BR35" si="1303">IF(BU35&lt;&gt;BU34,30,BR34)</f>
        <v>22</v>
      </c>
      <c r="BS35" s="75" t="str">
        <v>Kailua</v>
      </c>
      <c r="BT35" s="75">
        <v>0</v>
      </c>
      <c r="BU35" s="103">
        <v>0</v>
      </c>
      <c r="BV35" s="145">
        <f t="shared" ref="BV35" si="1304">IF(BY35&lt;&gt;BY34,30,BV34)</f>
        <v>22</v>
      </c>
      <c r="BW35" s="85" t="str">
        <v>Kailua</v>
      </c>
      <c r="BX35" s="85">
        <v>0</v>
      </c>
      <c r="BY35" s="89">
        <v>0</v>
      </c>
      <c r="BZ35" s="146">
        <f t="shared" ref="BZ35" si="1305">IF(CC35&lt;&gt;CC34,30,BZ34)</f>
        <v>22</v>
      </c>
      <c r="CA35" s="75" t="str">
        <v>Kailua</v>
      </c>
      <c r="CB35" s="75">
        <v>0</v>
      </c>
      <c r="CC35" s="103">
        <v>0</v>
      </c>
      <c r="CD35" s="145">
        <f t="shared" ref="CD35" si="1306">IF(CG35&lt;&gt;CG34,30,CD34)</f>
        <v>22</v>
      </c>
      <c r="CE35" s="85" t="str">
        <v>Kailua</v>
      </c>
      <c r="CF35" s="85">
        <v>0</v>
      </c>
      <c r="CG35" s="89">
        <v>0</v>
      </c>
      <c r="CH35" s="146">
        <f t="shared" ref="CH35" si="1307">IF(CK35&lt;&gt;CK34,30,CH34)</f>
        <v>22</v>
      </c>
      <c r="CI35" s="75" t="str">
        <v>Kailua</v>
      </c>
      <c r="CJ35" s="75">
        <v>0</v>
      </c>
      <c r="CK35" s="103">
        <v>0</v>
      </c>
      <c r="CL35" s="145">
        <f t="shared" ref="CL35" si="1308">IF(CO35&lt;&gt;CO34,30,CL34)</f>
        <v>22</v>
      </c>
      <c r="CM35" s="85" t="str">
        <v>Kailua</v>
      </c>
      <c r="CN35" s="85">
        <v>0</v>
      </c>
      <c r="CO35" s="89">
        <v>0</v>
      </c>
      <c r="CP35" s="146">
        <f t="shared" ref="CP35" si="1309">IF(CS35&lt;&gt;CS34,30,CP34)</f>
        <v>22</v>
      </c>
      <c r="CQ35" s="75" t="str">
        <v>Kailua</v>
      </c>
      <c r="CR35" s="75">
        <v>0</v>
      </c>
      <c r="CS35" s="103">
        <v>0</v>
      </c>
      <c r="CT35" s="145">
        <f t="shared" ref="CT35" si="1310">IF(CW35&lt;&gt;CW34,30,CT34)</f>
        <v>22</v>
      </c>
      <c r="CU35" s="85" t="str">
        <v>Kailua</v>
      </c>
      <c r="CV35" s="85">
        <v>0</v>
      </c>
      <c r="CW35" s="89">
        <v>0</v>
      </c>
      <c r="CX35" s="146">
        <f t="shared" ref="CX35" si="1311">IF(DA35&lt;&gt;DA34,30,CX34)</f>
        <v>22</v>
      </c>
      <c r="CY35" s="75" t="str">
        <v>Kailua</v>
      </c>
      <c r="CZ35" s="75">
        <v>0</v>
      </c>
      <c r="DA35" s="103">
        <v>0</v>
      </c>
      <c r="DB35" s="145">
        <f t="shared" ref="DB35" si="1312">IF(DE35&lt;&gt;DE34,30,DB34)</f>
        <v>22</v>
      </c>
      <c r="DC35" s="85" t="str">
        <v>Kailua</v>
      </c>
      <c r="DD35" s="85">
        <v>0</v>
      </c>
      <c r="DE35" s="89">
        <v>0</v>
      </c>
      <c r="DF35" s="146">
        <f t="shared" ref="DF35" si="1313">IF(DI35&lt;&gt;DI34,30,DF34)</f>
        <v>22</v>
      </c>
      <c r="DG35" s="75" t="str">
        <v>Kailua</v>
      </c>
      <c r="DH35" s="75">
        <v>0</v>
      </c>
      <c r="DI35" s="103">
        <v>0</v>
      </c>
      <c r="DJ35" s="145">
        <f t="shared" ref="DJ35" si="1314">IF(DM35&lt;&gt;DM34,30,DJ34)</f>
        <v>22</v>
      </c>
      <c r="DK35" s="85" t="str">
        <v>Kailua</v>
      </c>
      <c r="DL35" s="85">
        <v>0</v>
      </c>
      <c r="DM35" s="89">
        <v>0</v>
      </c>
      <c r="DN35" s="146">
        <f t="shared" ref="DN35" si="1315">IF(DQ35&lt;&gt;DQ34,30,DN34)</f>
        <v>22</v>
      </c>
      <c r="DO35" s="75" t="str">
        <v>Kailua</v>
      </c>
      <c r="DP35" s="75">
        <v>0</v>
      </c>
      <c r="DQ35" s="103">
        <v>0</v>
      </c>
      <c r="DR35" s="145">
        <f t="shared" ref="DR35" si="1316">IF(DU35&lt;&gt;DU34,30,DR34)</f>
        <v>22</v>
      </c>
      <c r="DS35" s="85" t="str">
        <v>Kailua</v>
      </c>
      <c r="DT35" s="85">
        <v>0</v>
      </c>
      <c r="DU35" s="89">
        <v>0</v>
      </c>
      <c r="DV35" s="146">
        <f t="shared" ref="DV35" si="1317">IF(DY35&lt;&gt;DY34,30,DV34)</f>
        <v>22</v>
      </c>
      <c r="DW35" s="75" t="str">
        <v>Kailua</v>
      </c>
      <c r="DX35" s="75">
        <v>0</v>
      </c>
      <c r="DY35" s="103">
        <v>0</v>
      </c>
      <c r="DZ35" s="145">
        <f t="shared" ref="DZ35" si="1318">IF(EC35&lt;&gt;EC34,30,DZ34)</f>
        <v>22</v>
      </c>
      <c r="EA35" s="85" t="str">
        <v>Kailua</v>
      </c>
      <c r="EB35" s="85">
        <v>0</v>
      </c>
      <c r="EC35" s="89">
        <v>0</v>
      </c>
      <c r="ED35" s="146">
        <f t="shared" ref="ED35" si="1319">IF(EG35&lt;&gt;EG34,30,ED34)</f>
        <v>22</v>
      </c>
      <c r="EE35" s="75" t="str">
        <v>Kailua</v>
      </c>
      <c r="EF35" s="75">
        <v>0</v>
      </c>
      <c r="EG35" s="103">
        <v>0</v>
      </c>
      <c r="EH35" s="145">
        <f t="shared" ref="EH35" si="1320">IF(EK35&lt;&gt;EK34,30,EH34)</f>
        <v>22</v>
      </c>
      <c r="EI35" s="85" t="str">
        <v>Kailua</v>
      </c>
      <c r="EJ35" s="85">
        <v>0</v>
      </c>
      <c r="EK35" s="89">
        <v>0</v>
      </c>
      <c r="EL35" s="146">
        <f t="shared" ref="EL35" si="1321">IF(EO35&lt;&gt;EO34,30,EL34)</f>
        <v>22</v>
      </c>
      <c r="EM35" s="75" t="str">
        <v>Kailua</v>
      </c>
      <c r="EN35" s="75">
        <v>0</v>
      </c>
      <c r="EO35" s="103">
        <v>0</v>
      </c>
      <c r="EP35" s="145">
        <f t="shared" ref="EP35" si="1322">IF(ES35&lt;&gt;ES34,30,EP34)</f>
        <v>22</v>
      </c>
      <c r="EQ35" s="85" t="str">
        <v>Kailua</v>
      </c>
      <c r="ER35" s="85">
        <v>0</v>
      </c>
      <c r="ES35" s="89">
        <v>0</v>
      </c>
      <c r="ET35" s="146">
        <f t="shared" ref="ET35" si="1323">IF(EW35&lt;&gt;EW34,30,ET34)</f>
        <v>22</v>
      </c>
      <c r="EU35" s="75" t="str">
        <v>Kailua</v>
      </c>
      <c r="EV35" s="75">
        <v>0</v>
      </c>
      <c r="EW35" s="103">
        <v>0</v>
      </c>
      <c r="EX35" s="145">
        <f t="shared" ref="EX35" si="1324">IF(FA35&lt;&gt;FA34,30,EX34)</f>
        <v>22</v>
      </c>
      <c r="EY35" s="85" t="str">
        <v>Kailua</v>
      </c>
      <c r="EZ35" s="85">
        <v>0</v>
      </c>
      <c r="FA35" s="89">
        <v>0</v>
      </c>
      <c r="FB35" s="146">
        <f t="shared" ref="FB35" si="1325">IF(FE35&lt;&gt;FE34,30,FB34)</f>
        <v>22</v>
      </c>
      <c r="FC35" s="75" t="str">
        <v>Kailua</v>
      </c>
      <c r="FD35" s="75">
        <v>0</v>
      </c>
      <c r="FE35" s="103">
        <v>0</v>
      </c>
      <c r="FF35" s="145">
        <f t="shared" ref="FF35" si="1326">IF(FI35&lt;&gt;FI34,30,FF34)</f>
        <v>22</v>
      </c>
      <c r="FG35" s="85" t="str">
        <v>Kailua</v>
      </c>
      <c r="FH35" s="85">
        <v>0</v>
      </c>
      <c r="FI35" s="89">
        <v>0</v>
      </c>
      <c r="FJ35" s="146">
        <f t="shared" ref="FJ35" si="1327">IF(FM35&lt;&gt;FM34,30,FJ34)</f>
        <v>22</v>
      </c>
      <c r="FK35" s="75" t="str">
        <v>Kailua</v>
      </c>
      <c r="FL35" s="75">
        <v>0</v>
      </c>
      <c r="FM35" s="103">
        <v>0</v>
      </c>
      <c r="FN35" s="145">
        <f t="shared" ref="FN35" si="1328">IF(FQ35&lt;&gt;FQ34,30,FN34)</f>
        <v>22</v>
      </c>
      <c r="FO35" s="85" t="str">
        <v>Kailua</v>
      </c>
      <c r="FP35" s="85">
        <v>0</v>
      </c>
      <c r="FQ35" s="89">
        <v>0</v>
      </c>
      <c r="FR35" s="146">
        <f t="shared" ref="FR35" si="1329">IF(FU35&lt;&gt;FU34,30,FR34)</f>
        <v>22</v>
      </c>
      <c r="FS35" s="75" t="str">
        <v>Kailua</v>
      </c>
      <c r="FT35" s="75">
        <v>0</v>
      </c>
      <c r="FU35" s="103">
        <v>0</v>
      </c>
      <c r="FV35" s="145">
        <f>IF(FY35&lt;&gt;FY34,30,FV34)</f>
        <v>22</v>
      </c>
      <c r="FW35" s="85" t="str">
        <v>Kailua</v>
      </c>
      <c r="FX35" s="85">
        <v>0</v>
      </c>
      <c r="FY35" s="89">
        <v>0</v>
      </c>
      <c r="FZ35" s="146">
        <f>IF(GC35&lt;&gt;GC34,30,FZ34)</f>
        <v>22</v>
      </c>
      <c r="GA35" s="75" t="str">
        <v>Kailua</v>
      </c>
      <c r="GB35" s="75">
        <v>0</v>
      </c>
      <c r="GC35" s="103">
        <v>0</v>
      </c>
      <c r="GD35" s="145">
        <f>IF(GG35&lt;&gt;GG34,30,GD34)</f>
        <v>22</v>
      </c>
      <c r="GE35" s="85" t="str">
        <v>Kailua</v>
      </c>
      <c r="GF35" s="85">
        <v>0</v>
      </c>
      <c r="GG35" s="89">
        <v>0</v>
      </c>
      <c r="GH35" s="146">
        <f>IF(GK35&lt;&gt;GK34,30,GH34)</f>
        <v>22</v>
      </c>
      <c r="GI35" s="75" t="str">
        <v>Kailua</v>
      </c>
      <c r="GJ35" s="75">
        <v>0</v>
      </c>
      <c r="GK35" s="103">
        <v>0</v>
      </c>
      <c r="GL35" s="145">
        <f t="shared" ref="GL35" si="1330">IF(GO35&lt;&gt;GO34,30,GL34)</f>
        <v>22</v>
      </c>
      <c r="GM35" s="85" t="str">
        <v>Kailua</v>
      </c>
      <c r="GN35" s="85">
        <v>0</v>
      </c>
      <c r="GO35" s="89">
        <v>0</v>
      </c>
      <c r="GP35" s="146">
        <f>IF(GS35&lt;&gt;GS34,30,GP34)</f>
        <v>22</v>
      </c>
      <c r="GQ35" s="75" t="str">
        <v>Kailua</v>
      </c>
      <c r="GR35" s="75">
        <v>0</v>
      </c>
      <c r="GS35" s="103">
        <v>0</v>
      </c>
      <c r="GT35" s="145">
        <f t="shared" ref="GT35" si="1331">IF(GW35&lt;&gt;GW34,30,GT34)</f>
        <v>22</v>
      </c>
      <c r="GU35" s="85" t="str">
        <v>Kailua</v>
      </c>
      <c r="GV35" s="85">
        <v>0</v>
      </c>
      <c r="GW35" s="89">
        <v>0</v>
      </c>
      <c r="GX35" s="146">
        <f t="shared" ref="GX35" si="1332">IF(HA35&lt;&gt;HA34,30,GX34)</f>
        <v>22</v>
      </c>
      <c r="GY35" s="75" t="str">
        <v>Kailua</v>
      </c>
      <c r="GZ35" s="75">
        <v>0</v>
      </c>
      <c r="HA35" s="78">
        <v>0</v>
      </c>
      <c r="HB35" s="145">
        <f t="shared" ref="HB35" si="1333">IF(HE35&lt;&gt;HE34,30,HB34)</f>
        <v>22</v>
      </c>
      <c r="HC35" s="85" t="str">
        <v>Kailua</v>
      </c>
      <c r="HD35" s="85">
        <v>0</v>
      </c>
      <c r="HE35" s="89">
        <v>0</v>
      </c>
      <c r="HF35" s="46"/>
    </row>
    <row r="36" spans="1:214" s="43" customFormat="1" x14ac:dyDescent="0.25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19</v>
      </c>
      <c r="BG36" s="85" t="str">
        <v>Percy</v>
      </c>
      <c r="BH36" s="85">
        <v>0</v>
      </c>
      <c r="BI36" s="89">
        <v>0</v>
      </c>
      <c r="BJ36" s="146">
        <f t="shared" ref="BJ36" si="1347">IF(BM36&lt;&gt;BM35,31,BJ35)</f>
        <v>20</v>
      </c>
      <c r="BK36" s="75" t="str">
        <v>Lund</v>
      </c>
      <c r="BL36" s="75">
        <v>0</v>
      </c>
      <c r="BM36" s="103">
        <v>0</v>
      </c>
      <c r="BN36" s="145">
        <f t="shared" ref="BN36" si="1348">IF(BQ36&lt;&gt;BQ35,31,BN35)</f>
        <v>21</v>
      </c>
      <c r="BO36" s="85" t="str">
        <v>Lund</v>
      </c>
      <c r="BP36" s="85">
        <v>0</v>
      </c>
      <c r="BQ36" s="89">
        <v>0</v>
      </c>
      <c r="BR36" s="146">
        <f t="shared" ref="BR36" si="1349">IF(BU36&lt;&gt;BU35,31,BR35)</f>
        <v>22</v>
      </c>
      <c r="BS36" s="75" t="str">
        <v>Kinks</v>
      </c>
      <c r="BT36" s="75">
        <v>0</v>
      </c>
      <c r="BU36" s="103">
        <v>0</v>
      </c>
      <c r="BV36" s="145">
        <f t="shared" ref="BV36" si="1350">IF(BY36&lt;&gt;BY35,31,BV35)</f>
        <v>22</v>
      </c>
      <c r="BW36" s="85" t="str">
        <v>Kinks</v>
      </c>
      <c r="BX36" s="85">
        <v>0</v>
      </c>
      <c r="BY36" s="89">
        <v>0</v>
      </c>
      <c r="BZ36" s="146">
        <f t="shared" ref="BZ36" si="1351">IF(CC36&lt;&gt;CC35,31,BZ35)</f>
        <v>22</v>
      </c>
      <c r="CA36" s="75" t="str">
        <v>Kinks</v>
      </c>
      <c r="CB36" s="75">
        <v>0</v>
      </c>
      <c r="CC36" s="103">
        <v>0</v>
      </c>
      <c r="CD36" s="145">
        <f t="shared" ref="CD36" si="1352">IF(CG36&lt;&gt;CG35,31,CD35)</f>
        <v>22</v>
      </c>
      <c r="CE36" s="85" t="str">
        <v>Kinks</v>
      </c>
      <c r="CF36" s="85">
        <v>0</v>
      </c>
      <c r="CG36" s="89">
        <v>0</v>
      </c>
      <c r="CH36" s="146">
        <f t="shared" ref="CH36" si="1353">IF(CK36&lt;&gt;CK35,31,CH35)</f>
        <v>22</v>
      </c>
      <c r="CI36" s="75" t="str">
        <v>Kinks</v>
      </c>
      <c r="CJ36" s="75">
        <v>0</v>
      </c>
      <c r="CK36" s="103">
        <v>0</v>
      </c>
      <c r="CL36" s="145">
        <f t="shared" ref="CL36" si="1354">IF(CO36&lt;&gt;CO35,31,CL35)</f>
        <v>22</v>
      </c>
      <c r="CM36" s="85" t="str">
        <v>Kinks</v>
      </c>
      <c r="CN36" s="85">
        <v>0</v>
      </c>
      <c r="CO36" s="89">
        <v>0</v>
      </c>
      <c r="CP36" s="146">
        <f t="shared" ref="CP36" si="1355">IF(CS36&lt;&gt;CS35,31,CP35)</f>
        <v>22</v>
      </c>
      <c r="CQ36" s="75" t="str">
        <v>Kinks</v>
      </c>
      <c r="CR36" s="75">
        <v>0</v>
      </c>
      <c r="CS36" s="103">
        <v>0</v>
      </c>
      <c r="CT36" s="145">
        <f t="shared" ref="CT36" si="1356">IF(CW36&lt;&gt;CW35,31,CT35)</f>
        <v>22</v>
      </c>
      <c r="CU36" s="85" t="str">
        <v>Kinks</v>
      </c>
      <c r="CV36" s="85">
        <v>0</v>
      </c>
      <c r="CW36" s="89">
        <v>0</v>
      </c>
      <c r="CX36" s="146">
        <f t="shared" ref="CX36" si="1357">IF(DA36&lt;&gt;DA35,31,CX35)</f>
        <v>22</v>
      </c>
      <c r="CY36" s="75" t="str">
        <v>Kinks</v>
      </c>
      <c r="CZ36" s="75">
        <v>0</v>
      </c>
      <c r="DA36" s="103">
        <v>0</v>
      </c>
      <c r="DB36" s="145">
        <f t="shared" ref="DB36" si="1358">IF(DE36&lt;&gt;DE35,31,DB35)</f>
        <v>22</v>
      </c>
      <c r="DC36" s="85" t="str">
        <v>Kinks</v>
      </c>
      <c r="DD36" s="85">
        <v>0</v>
      </c>
      <c r="DE36" s="89">
        <v>0</v>
      </c>
      <c r="DF36" s="146">
        <f t="shared" ref="DF36" si="1359">IF(DI36&lt;&gt;DI35,31,DF35)</f>
        <v>22</v>
      </c>
      <c r="DG36" s="75" t="str">
        <v>Kinks</v>
      </c>
      <c r="DH36" s="75">
        <v>0</v>
      </c>
      <c r="DI36" s="103">
        <v>0</v>
      </c>
      <c r="DJ36" s="145">
        <f t="shared" ref="DJ36" si="1360">IF(DM36&lt;&gt;DM35,31,DJ35)</f>
        <v>22</v>
      </c>
      <c r="DK36" s="85" t="str">
        <v>Kinks</v>
      </c>
      <c r="DL36" s="85">
        <v>0</v>
      </c>
      <c r="DM36" s="89">
        <v>0</v>
      </c>
      <c r="DN36" s="146">
        <f t="shared" ref="DN36" si="1361">IF(DQ36&lt;&gt;DQ35,31,DN35)</f>
        <v>22</v>
      </c>
      <c r="DO36" s="75" t="str">
        <v>Kinks</v>
      </c>
      <c r="DP36" s="75">
        <v>0</v>
      </c>
      <c r="DQ36" s="103">
        <v>0</v>
      </c>
      <c r="DR36" s="145">
        <f t="shared" ref="DR36" si="1362">IF(DU36&lt;&gt;DU35,31,DR35)</f>
        <v>22</v>
      </c>
      <c r="DS36" s="85" t="str">
        <v>Kinks</v>
      </c>
      <c r="DT36" s="85">
        <v>0</v>
      </c>
      <c r="DU36" s="89">
        <v>0</v>
      </c>
      <c r="DV36" s="146">
        <f t="shared" ref="DV36" si="1363">IF(DY36&lt;&gt;DY35,31,DV35)</f>
        <v>22</v>
      </c>
      <c r="DW36" s="75" t="str">
        <v>Kinks</v>
      </c>
      <c r="DX36" s="75">
        <v>0</v>
      </c>
      <c r="DY36" s="103">
        <v>0</v>
      </c>
      <c r="DZ36" s="145">
        <f t="shared" ref="DZ36" si="1364">IF(EC36&lt;&gt;EC35,31,DZ35)</f>
        <v>22</v>
      </c>
      <c r="EA36" s="85" t="str">
        <v>Kinks</v>
      </c>
      <c r="EB36" s="85">
        <v>0</v>
      </c>
      <c r="EC36" s="89">
        <v>0</v>
      </c>
      <c r="ED36" s="146">
        <f t="shared" ref="ED36" si="1365">IF(EG36&lt;&gt;EG35,31,ED35)</f>
        <v>22</v>
      </c>
      <c r="EE36" s="75" t="str">
        <v>Kinks</v>
      </c>
      <c r="EF36" s="75">
        <v>0</v>
      </c>
      <c r="EG36" s="103">
        <v>0</v>
      </c>
      <c r="EH36" s="145">
        <f t="shared" ref="EH36" si="1366">IF(EK36&lt;&gt;EK35,31,EH35)</f>
        <v>22</v>
      </c>
      <c r="EI36" s="85" t="str">
        <v>Kinks</v>
      </c>
      <c r="EJ36" s="85">
        <v>0</v>
      </c>
      <c r="EK36" s="89">
        <v>0</v>
      </c>
      <c r="EL36" s="146">
        <f t="shared" ref="EL36" si="1367">IF(EO36&lt;&gt;EO35,31,EL35)</f>
        <v>22</v>
      </c>
      <c r="EM36" s="75" t="str">
        <v>Kinks</v>
      </c>
      <c r="EN36" s="75">
        <v>0</v>
      </c>
      <c r="EO36" s="103">
        <v>0</v>
      </c>
      <c r="EP36" s="145">
        <f t="shared" ref="EP36" si="1368">IF(ES36&lt;&gt;ES35,31,EP35)</f>
        <v>22</v>
      </c>
      <c r="EQ36" s="85" t="str">
        <v>Kinks</v>
      </c>
      <c r="ER36" s="85">
        <v>0</v>
      </c>
      <c r="ES36" s="89">
        <v>0</v>
      </c>
      <c r="ET36" s="146">
        <f t="shared" ref="ET36" si="1369">IF(EW36&lt;&gt;EW35,31,ET35)</f>
        <v>22</v>
      </c>
      <c r="EU36" s="75" t="str">
        <v>Kinks</v>
      </c>
      <c r="EV36" s="75">
        <v>0</v>
      </c>
      <c r="EW36" s="103">
        <v>0</v>
      </c>
      <c r="EX36" s="145">
        <f t="shared" ref="EX36" si="1370">IF(FA36&lt;&gt;FA35,31,EX35)</f>
        <v>22</v>
      </c>
      <c r="EY36" s="85" t="str">
        <v>Kinks</v>
      </c>
      <c r="EZ36" s="85">
        <v>0</v>
      </c>
      <c r="FA36" s="89">
        <v>0</v>
      </c>
      <c r="FB36" s="146">
        <f t="shared" ref="FB36" si="1371">IF(FE36&lt;&gt;FE35,31,FB35)</f>
        <v>22</v>
      </c>
      <c r="FC36" s="75" t="str">
        <v>Kinks</v>
      </c>
      <c r="FD36" s="75">
        <v>0</v>
      </c>
      <c r="FE36" s="103">
        <v>0</v>
      </c>
      <c r="FF36" s="145">
        <f t="shared" ref="FF36" si="1372">IF(FI36&lt;&gt;FI35,31,FF35)</f>
        <v>22</v>
      </c>
      <c r="FG36" s="85" t="str">
        <v>Kinks</v>
      </c>
      <c r="FH36" s="85">
        <v>0</v>
      </c>
      <c r="FI36" s="89">
        <v>0</v>
      </c>
      <c r="FJ36" s="146">
        <f t="shared" ref="FJ36" si="1373">IF(FM36&lt;&gt;FM35,31,FJ35)</f>
        <v>22</v>
      </c>
      <c r="FK36" s="75" t="str">
        <v>Kinks</v>
      </c>
      <c r="FL36" s="75">
        <v>0</v>
      </c>
      <c r="FM36" s="103">
        <v>0</v>
      </c>
      <c r="FN36" s="145">
        <f t="shared" ref="FN36" si="1374">IF(FQ36&lt;&gt;FQ35,31,FN35)</f>
        <v>22</v>
      </c>
      <c r="FO36" s="85" t="str">
        <v>Kinks</v>
      </c>
      <c r="FP36" s="85">
        <v>0</v>
      </c>
      <c r="FQ36" s="89">
        <v>0</v>
      </c>
      <c r="FR36" s="146">
        <f t="shared" ref="FR36" si="1375">IF(FU36&lt;&gt;FU35,31,FR35)</f>
        <v>22</v>
      </c>
      <c r="FS36" s="75" t="str">
        <v>Kinks</v>
      </c>
      <c r="FT36" s="75">
        <v>0</v>
      </c>
      <c r="FU36" s="103">
        <v>0</v>
      </c>
      <c r="FV36" s="145">
        <f>IF(FY36&lt;&gt;FY35,31,FV35)</f>
        <v>22</v>
      </c>
      <c r="FW36" s="85" t="str">
        <v>Kinks</v>
      </c>
      <c r="FX36" s="85">
        <v>0</v>
      </c>
      <c r="FY36" s="89">
        <v>0</v>
      </c>
      <c r="FZ36" s="146">
        <f>IF(GC36&lt;&gt;GC35,31,FZ35)</f>
        <v>22</v>
      </c>
      <c r="GA36" s="75" t="str">
        <v>Kinks</v>
      </c>
      <c r="GB36" s="75">
        <v>0</v>
      </c>
      <c r="GC36" s="103">
        <v>0</v>
      </c>
      <c r="GD36" s="145">
        <f>IF(GG36&lt;&gt;GG35,31,GD35)</f>
        <v>22</v>
      </c>
      <c r="GE36" s="85" t="str">
        <v>Kinks</v>
      </c>
      <c r="GF36" s="85">
        <v>0</v>
      </c>
      <c r="GG36" s="89">
        <v>0</v>
      </c>
      <c r="GH36" s="146">
        <f>IF(GK36&lt;&gt;GK35,31,GH35)</f>
        <v>22</v>
      </c>
      <c r="GI36" s="75" t="str">
        <v>Kinks</v>
      </c>
      <c r="GJ36" s="75">
        <v>0</v>
      </c>
      <c r="GK36" s="103">
        <v>0</v>
      </c>
      <c r="GL36" s="145">
        <f t="shared" ref="GL36" si="1376">IF(GO36&lt;&gt;GO35,31,GL35)</f>
        <v>22</v>
      </c>
      <c r="GM36" s="85" t="str">
        <v>Kinks</v>
      </c>
      <c r="GN36" s="85">
        <v>0</v>
      </c>
      <c r="GO36" s="89">
        <v>0</v>
      </c>
      <c r="GP36" s="146">
        <f>IF(GS36&lt;&gt;GS35,31,GP35)</f>
        <v>22</v>
      </c>
      <c r="GQ36" s="75" t="str">
        <v>Kinks</v>
      </c>
      <c r="GR36" s="75">
        <v>0</v>
      </c>
      <c r="GS36" s="103">
        <v>0</v>
      </c>
      <c r="GT36" s="145">
        <f t="shared" ref="GT36" si="1377">IF(GW36&lt;&gt;GW35,31,GT35)</f>
        <v>22</v>
      </c>
      <c r="GU36" s="85" t="str">
        <v>Kinks</v>
      </c>
      <c r="GV36" s="85">
        <v>0</v>
      </c>
      <c r="GW36" s="89">
        <v>0</v>
      </c>
      <c r="GX36" s="146">
        <f t="shared" ref="GX36" si="1378">IF(HA36&lt;&gt;HA35,31,GX35)</f>
        <v>22</v>
      </c>
      <c r="GY36" s="75" t="str">
        <v>Kinks</v>
      </c>
      <c r="GZ36" s="75">
        <v>0</v>
      </c>
      <c r="HA36" s="78">
        <v>0</v>
      </c>
      <c r="HB36" s="145">
        <f t="shared" ref="HB36" si="1379">IF(HE36&lt;&gt;HE35,31,HB35)</f>
        <v>22</v>
      </c>
      <c r="HC36" s="85" t="str">
        <v>Kinks</v>
      </c>
      <c r="HD36" s="85">
        <v>0</v>
      </c>
      <c r="HE36" s="89">
        <v>0</v>
      </c>
      <c r="HF36" s="46"/>
    </row>
    <row r="37" spans="1:214" s="43" customFormat="1" x14ac:dyDescent="0.25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19</v>
      </c>
      <c r="BG37" s="85" t="str">
        <v>Select</v>
      </c>
      <c r="BH37" s="85">
        <v>0</v>
      </c>
      <c r="BI37" s="89">
        <v>0</v>
      </c>
      <c r="BJ37" s="146">
        <f t="shared" ref="BJ37" si="1393">IF(BM37&lt;&gt;BM36,32,BJ36)</f>
        <v>20</v>
      </c>
      <c r="BK37" s="75" t="str">
        <v>Percy</v>
      </c>
      <c r="BL37" s="75">
        <v>0</v>
      </c>
      <c r="BM37" s="103">
        <v>0</v>
      </c>
      <c r="BN37" s="145">
        <f t="shared" ref="BN37" si="1394">IF(BQ37&lt;&gt;BQ36,32,BN36)</f>
        <v>21</v>
      </c>
      <c r="BO37" s="85" t="str">
        <v>Percy</v>
      </c>
      <c r="BP37" s="85">
        <v>0</v>
      </c>
      <c r="BQ37" s="89">
        <v>0</v>
      </c>
      <c r="BR37" s="146">
        <f t="shared" ref="BR37" si="1395">IF(BU37&lt;&gt;BU36,32,BR36)</f>
        <v>22</v>
      </c>
      <c r="BS37" s="75" t="str">
        <v>Lund</v>
      </c>
      <c r="BT37" s="75">
        <v>0</v>
      </c>
      <c r="BU37" s="103">
        <v>0</v>
      </c>
      <c r="BV37" s="145">
        <f t="shared" ref="BV37" si="1396">IF(BY37&lt;&gt;BY36,32,BV36)</f>
        <v>22</v>
      </c>
      <c r="BW37" s="85" t="str">
        <v>Lund</v>
      </c>
      <c r="BX37" s="85">
        <v>0</v>
      </c>
      <c r="BY37" s="89">
        <v>0</v>
      </c>
      <c r="BZ37" s="146">
        <f t="shared" ref="BZ37" si="1397">IF(CC37&lt;&gt;CC36,32,BZ36)</f>
        <v>22</v>
      </c>
      <c r="CA37" s="75" t="str">
        <v>Lund</v>
      </c>
      <c r="CB37" s="75">
        <v>0</v>
      </c>
      <c r="CC37" s="103">
        <v>0</v>
      </c>
      <c r="CD37" s="145">
        <f t="shared" ref="CD37" si="1398">IF(CG37&lt;&gt;CG36,32,CD36)</f>
        <v>22</v>
      </c>
      <c r="CE37" s="85" t="str">
        <v>Lund</v>
      </c>
      <c r="CF37" s="85">
        <v>0</v>
      </c>
      <c r="CG37" s="89">
        <v>0</v>
      </c>
      <c r="CH37" s="146">
        <f t="shared" ref="CH37" si="1399">IF(CK37&lt;&gt;CK36,32,CH36)</f>
        <v>22</v>
      </c>
      <c r="CI37" s="75" t="str">
        <v>Lund</v>
      </c>
      <c r="CJ37" s="75">
        <v>0</v>
      </c>
      <c r="CK37" s="103">
        <v>0</v>
      </c>
      <c r="CL37" s="145">
        <f t="shared" ref="CL37" si="1400">IF(CO37&lt;&gt;CO36,32,CL36)</f>
        <v>22</v>
      </c>
      <c r="CM37" s="85" t="str">
        <v>Lund</v>
      </c>
      <c r="CN37" s="85">
        <v>0</v>
      </c>
      <c r="CO37" s="89">
        <v>0</v>
      </c>
      <c r="CP37" s="146">
        <f t="shared" ref="CP37" si="1401">IF(CS37&lt;&gt;CS36,32,CP36)</f>
        <v>22</v>
      </c>
      <c r="CQ37" s="75" t="str">
        <v>Lund</v>
      </c>
      <c r="CR37" s="75">
        <v>0</v>
      </c>
      <c r="CS37" s="103">
        <v>0</v>
      </c>
      <c r="CT37" s="145">
        <f t="shared" ref="CT37" si="1402">IF(CW37&lt;&gt;CW36,32,CT36)</f>
        <v>22</v>
      </c>
      <c r="CU37" s="85" t="str">
        <v>Lund</v>
      </c>
      <c r="CV37" s="85">
        <v>0</v>
      </c>
      <c r="CW37" s="89">
        <v>0</v>
      </c>
      <c r="CX37" s="146">
        <f t="shared" ref="CX37" si="1403">IF(DA37&lt;&gt;DA36,32,CX36)</f>
        <v>22</v>
      </c>
      <c r="CY37" s="75" t="str">
        <v>Lund</v>
      </c>
      <c r="CZ37" s="75">
        <v>0</v>
      </c>
      <c r="DA37" s="103">
        <v>0</v>
      </c>
      <c r="DB37" s="145">
        <f t="shared" ref="DB37" si="1404">IF(DE37&lt;&gt;DE36,32,DB36)</f>
        <v>22</v>
      </c>
      <c r="DC37" s="85" t="str">
        <v>Lund</v>
      </c>
      <c r="DD37" s="85">
        <v>0</v>
      </c>
      <c r="DE37" s="89">
        <v>0</v>
      </c>
      <c r="DF37" s="146">
        <f t="shared" ref="DF37" si="1405">IF(DI37&lt;&gt;DI36,32,DF36)</f>
        <v>22</v>
      </c>
      <c r="DG37" s="75" t="str">
        <v>Lund</v>
      </c>
      <c r="DH37" s="75">
        <v>0</v>
      </c>
      <c r="DI37" s="103">
        <v>0</v>
      </c>
      <c r="DJ37" s="145">
        <f t="shared" ref="DJ37" si="1406">IF(DM37&lt;&gt;DM36,32,DJ36)</f>
        <v>22</v>
      </c>
      <c r="DK37" s="85" t="str">
        <v>Lund</v>
      </c>
      <c r="DL37" s="85">
        <v>0</v>
      </c>
      <c r="DM37" s="89">
        <v>0</v>
      </c>
      <c r="DN37" s="146">
        <f t="shared" ref="DN37" si="1407">IF(DQ37&lt;&gt;DQ36,32,DN36)</f>
        <v>22</v>
      </c>
      <c r="DO37" s="75" t="str">
        <v>Lund</v>
      </c>
      <c r="DP37" s="75">
        <v>0</v>
      </c>
      <c r="DQ37" s="103">
        <v>0</v>
      </c>
      <c r="DR37" s="145">
        <f t="shared" ref="DR37" si="1408">IF(DU37&lt;&gt;DU36,32,DR36)</f>
        <v>22</v>
      </c>
      <c r="DS37" s="85" t="str">
        <v>Lund</v>
      </c>
      <c r="DT37" s="85">
        <v>0</v>
      </c>
      <c r="DU37" s="89">
        <v>0</v>
      </c>
      <c r="DV37" s="146">
        <f t="shared" ref="DV37" si="1409">IF(DY37&lt;&gt;DY36,32,DV36)</f>
        <v>22</v>
      </c>
      <c r="DW37" s="75" t="str">
        <v>Lund</v>
      </c>
      <c r="DX37" s="75">
        <v>0</v>
      </c>
      <c r="DY37" s="103">
        <v>0</v>
      </c>
      <c r="DZ37" s="145">
        <f t="shared" ref="DZ37" si="1410">IF(EC37&lt;&gt;EC36,32,DZ36)</f>
        <v>22</v>
      </c>
      <c r="EA37" s="85" t="str">
        <v>Lund</v>
      </c>
      <c r="EB37" s="85">
        <v>0</v>
      </c>
      <c r="EC37" s="89">
        <v>0</v>
      </c>
      <c r="ED37" s="146">
        <f t="shared" ref="ED37" si="1411">IF(EG37&lt;&gt;EG36,32,ED36)</f>
        <v>22</v>
      </c>
      <c r="EE37" s="75" t="str">
        <v>Lund</v>
      </c>
      <c r="EF37" s="75">
        <v>0</v>
      </c>
      <c r="EG37" s="103">
        <v>0</v>
      </c>
      <c r="EH37" s="145">
        <f t="shared" ref="EH37" si="1412">IF(EK37&lt;&gt;EK36,32,EH36)</f>
        <v>22</v>
      </c>
      <c r="EI37" s="85" t="str">
        <v>Lund</v>
      </c>
      <c r="EJ37" s="85">
        <v>0</v>
      </c>
      <c r="EK37" s="89">
        <v>0</v>
      </c>
      <c r="EL37" s="146">
        <f t="shared" ref="EL37" si="1413">IF(EO37&lt;&gt;EO36,32,EL36)</f>
        <v>22</v>
      </c>
      <c r="EM37" s="75" t="str">
        <v>Lund</v>
      </c>
      <c r="EN37" s="75">
        <v>0</v>
      </c>
      <c r="EO37" s="103">
        <v>0</v>
      </c>
      <c r="EP37" s="145">
        <f t="shared" ref="EP37" si="1414">IF(ES37&lt;&gt;ES36,32,EP36)</f>
        <v>22</v>
      </c>
      <c r="EQ37" s="85" t="str">
        <v>Lund</v>
      </c>
      <c r="ER37" s="85">
        <v>0</v>
      </c>
      <c r="ES37" s="89">
        <v>0</v>
      </c>
      <c r="ET37" s="146">
        <f t="shared" ref="ET37" si="1415">IF(EW37&lt;&gt;EW36,32,ET36)</f>
        <v>22</v>
      </c>
      <c r="EU37" s="75" t="str">
        <v>Lund</v>
      </c>
      <c r="EV37" s="75">
        <v>0</v>
      </c>
      <c r="EW37" s="103">
        <v>0</v>
      </c>
      <c r="EX37" s="145">
        <f t="shared" ref="EX37" si="1416">IF(FA37&lt;&gt;FA36,32,EX36)</f>
        <v>22</v>
      </c>
      <c r="EY37" s="85" t="str">
        <v>Lund</v>
      </c>
      <c r="EZ37" s="85">
        <v>0</v>
      </c>
      <c r="FA37" s="89">
        <v>0</v>
      </c>
      <c r="FB37" s="146">
        <f t="shared" ref="FB37" si="1417">IF(FE37&lt;&gt;FE36,32,FB36)</f>
        <v>22</v>
      </c>
      <c r="FC37" s="75" t="str">
        <v>Lund</v>
      </c>
      <c r="FD37" s="75">
        <v>0</v>
      </c>
      <c r="FE37" s="103">
        <v>0</v>
      </c>
      <c r="FF37" s="145">
        <f t="shared" ref="FF37" si="1418">IF(FI37&lt;&gt;FI36,32,FF36)</f>
        <v>22</v>
      </c>
      <c r="FG37" s="85" t="str">
        <v>Lund</v>
      </c>
      <c r="FH37" s="85">
        <v>0</v>
      </c>
      <c r="FI37" s="89">
        <v>0</v>
      </c>
      <c r="FJ37" s="146">
        <f t="shared" ref="FJ37" si="1419">IF(FM37&lt;&gt;FM36,32,FJ36)</f>
        <v>22</v>
      </c>
      <c r="FK37" s="75" t="str">
        <v>Lund</v>
      </c>
      <c r="FL37" s="75">
        <v>0</v>
      </c>
      <c r="FM37" s="103">
        <v>0</v>
      </c>
      <c r="FN37" s="145">
        <f t="shared" ref="FN37" si="1420">IF(FQ37&lt;&gt;FQ36,32,FN36)</f>
        <v>22</v>
      </c>
      <c r="FO37" s="85" t="str">
        <v>Lund</v>
      </c>
      <c r="FP37" s="85">
        <v>0</v>
      </c>
      <c r="FQ37" s="89">
        <v>0</v>
      </c>
      <c r="FR37" s="146">
        <f t="shared" ref="FR37" si="1421">IF(FU37&lt;&gt;FU36,32,FR36)</f>
        <v>22</v>
      </c>
      <c r="FS37" s="75" t="str">
        <v>Lund</v>
      </c>
      <c r="FT37" s="75">
        <v>0</v>
      </c>
      <c r="FU37" s="103">
        <v>0</v>
      </c>
      <c r="FV37" s="145">
        <f>IF(FY37&lt;&gt;FY36,32,FV36)</f>
        <v>22</v>
      </c>
      <c r="FW37" s="85" t="str">
        <v>Lund</v>
      </c>
      <c r="FX37" s="85">
        <v>0</v>
      </c>
      <c r="FY37" s="89">
        <v>0</v>
      </c>
      <c r="FZ37" s="146">
        <f>IF(GC37&lt;&gt;GC36,32,FZ36)</f>
        <v>22</v>
      </c>
      <c r="GA37" s="75" t="str">
        <v>Lund</v>
      </c>
      <c r="GB37" s="75">
        <v>0</v>
      </c>
      <c r="GC37" s="103">
        <v>0</v>
      </c>
      <c r="GD37" s="145">
        <f>IF(GG37&lt;&gt;GG36,32,GD36)</f>
        <v>22</v>
      </c>
      <c r="GE37" s="85" t="str">
        <v>Lund</v>
      </c>
      <c r="GF37" s="85">
        <v>0</v>
      </c>
      <c r="GG37" s="89">
        <v>0</v>
      </c>
      <c r="GH37" s="146">
        <f>IF(GK37&lt;&gt;GK36,32,GH36)</f>
        <v>22</v>
      </c>
      <c r="GI37" s="75" t="str">
        <v>Lund</v>
      </c>
      <c r="GJ37" s="75">
        <v>0</v>
      </c>
      <c r="GK37" s="103">
        <v>0</v>
      </c>
      <c r="GL37" s="145">
        <f t="shared" ref="GL37" si="1422">IF(GO37&lt;&gt;GO36,32,GL36)</f>
        <v>22</v>
      </c>
      <c r="GM37" s="85" t="str">
        <v>Lund</v>
      </c>
      <c r="GN37" s="85">
        <v>0</v>
      </c>
      <c r="GO37" s="89">
        <v>0</v>
      </c>
      <c r="GP37" s="146">
        <f>IF(GS37&lt;&gt;GS36,32,GP36)</f>
        <v>22</v>
      </c>
      <c r="GQ37" s="75" t="str">
        <v>Lund</v>
      </c>
      <c r="GR37" s="75">
        <v>0</v>
      </c>
      <c r="GS37" s="103">
        <v>0</v>
      </c>
      <c r="GT37" s="145">
        <f t="shared" ref="GT37" si="1423">IF(GW37&lt;&gt;GW36,32,GT36)</f>
        <v>22</v>
      </c>
      <c r="GU37" s="85" t="str">
        <v>Lund</v>
      </c>
      <c r="GV37" s="85">
        <v>0</v>
      </c>
      <c r="GW37" s="89">
        <v>0</v>
      </c>
      <c r="GX37" s="146">
        <f t="shared" ref="GX37" si="1424">IF(HA37&lt;&gt;HA36,32,GX36)</f>
        <v>22</v>
      </c>
      <c r="GY37" s="75" t="str">
        <v>Lund</v>
      </c>
      <c r="GZ37" s="75">
        <v>0</v>
      </c>
      <c r="HA37" s="78">
        <v>0</v>
      </c>
      <c r="HB37" s="145">
        <f t="shared" ref="HB37" si="1425">IF(HE37&lt;&gt;HE36,32,HB36)</f>
        <v>22</v>
      </c>
      <c r="HC37" s="85" t="str">
        <v>Lund</v>
      </c>
      <c r="HD37" s="85">
        <v>0</v>
      </c>
      <c r="HE37" s="89">
        <v>0</v>
      </c>
      <c r="HF37" s="46"/>
    </row>
    <row r="38" spans="1:214" s="43" customFormat="1" x14ac:dyDescent="0.25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19</v>
      </c>
      <c r="BG38" s="85" t="str">
        <v>United</v>
      </c>
      <c r="BH38" s="85">
        <v>0</v>
      </c>
      <c r="BI38" s="89">
        <v>0</v>
      </c>
      <c r="BJ38" s="146">
        <f t="shared" ref="BJ38" si="1439">IF(BM38&lt;&gt;BM37,33,BJ37)</f>
        <v>20</v>
      </c>
      <c r="BK38" s="75" t="str">
        <v>Select</v>
      </c>
      <c r="BL38" s="75">
        <v>0</v>
      </c>
      <c r="BM38" s="103">
        <v>0</v>
      </c>
      <c r="BN38" s="145">
        <f t="shared" ref="BN38" si="1440">IF(BQ38&lt;&gt;BQ37,33,BN37)</f>
        <v>21</v>
      </c>
      <c r="BO38" s="85" t="str">
        <v>Select</v>
      </c>
      <c r="BP38" s="85">
        <v>0</v>
      </c>
      <c r="BQ38" s="89">
        <v>0</v>
      </c>
      <c r="BR38" s="146">
        <f t="shared" ref="BR38" si="1441">IF(BU38&lt;&gt;BU37,33,BR37)</f>
        <v>22</v>
      </c>
      <c r="BS38" s="75" t="str">
        <v>Percy</v>
      </c>
      <c r="BT38" s="75">
        <v>0</v>
      </c>
      <c r="BU38" s="103">
        <v>0</v>
      </c>
      <c r="BV38" s="145">
        <f t="shared" ref="BV38" si="1442">IF(BY38&lt;&gt;BY37,33,BV37)</f>
        <v>22</v>
      </c>
      <c r="BW38" s="85" t="str">
        <v>Percy</v>
      </c>
      <c r="BX38" s="85">
        <v>0</v>
      </c>
      <c r="BY38" s="89">
        <v>0</v>
      </c>
      <c r="BZ38" s="146">
        <f t="shared" ref="BZ38" si="1443">IF(CC38&lt;&gt;CC37,33,BZ37)</f>
        <v>22</v>
      </c>
      <c r="CA38" s="75" t="str">
        <v>Percy</v>
      </c>
      <c r="CB38" s="75">
        <v>0</v>
      </c>
      <c r="CC38" s="103">
        <v>0</v>
      </c>
      <c r="CD38" s="145">
        <f t="shared" ref="CD38" si="1444">IF(CG38&lt;&gt;CG37,33,CD37)</f>
        <v>22</v>
      </c>
      <c r="CE38" s="85" t="str">
        <v>Percy</v>
      </c>
      <c r="CF38" s="85">
        <v>0</v>
      </c>
      <c r="CG38" s="89">
        <v>0</v>
      </c>
      <c r="CH38" s="146">
        <f t="shared" ref="CH38" si="1445">IF(CK38&lt;&gt;CK37,33,CH37)</f>
        <v>22</v>
      </c>
      <c r="CI38" s="75" t="str">
        <v>Percy</v>
      </c>
      <c r="CJ38" s="75">
        <v>0</v>
      </c>
      <c r="CK38" s="103">
        <v>0</v>
      </c>
      <c r="CL38" s="145">
        <f t="shared" ref="CL38" si="1446">IF(CO38&lt;&gt;CO37,33,CL37)</f>
        <v>22</v>
      </c>
      <c r="CM38" s="85" t="str">
        <v>Percy</v>
      </c>
      <c r="CN38" s="85">
        <v>0</v>
      </c>
      <c r="CO38" s="89">
        <v>0</v>
      </c>
      <c r="CP38" s="146">
        <f t="shared" ref="CP38" si="1447">IF(CS38&lt;&gt;CS37,33,CP37)</f>
        <v>22</v>
      </c>
      <c r="CQ38" s="75" t="str">
        <v>Percy</v>
      </c>
      <c r="CR38" s="75">
        <v>0</v>
      </c>
      <c r="CS38" s="103">
        <v>0</v>
      </c>
      <c r="CT38" s="145">
        <f t="shared" ref="CT38" si="1448">IF(CW38&lt;&gt;CW37,33,CT37)</f>
        <v>22</v>
      </c>
      <c r="CU38" s="85" t="str">
        <v>Percy</v>
      </c>
      <c r="CV38" s="85">
        <v>0</v>
      </c>
      <c r="CW38" s="89">
        <v>0</v>
      </c>
      <c r="CX38" s="146">
        <f t="shared" ref="CX38" si="1449">IF(DA38&lt;&gt;DA37,33,CX37)</f>
        <v>22</v>
      </c>
      <c r="CY38" s="75" t="str">
        <v>Percy</v>
      </c>
      <c r="CZ38" s="75">
        <v>0</v>
      </c>
      <c r="DA38" s="103">
        <v>0</v>
      </c>
      <c r="DB38" s="145">
        <f t="shared" ref="DB38" si="1450">IF(DE38&lt;&gt;DE37,33,DB37)</f>
        <v>22</v>
      </c>
      <c r="DC38" s="85" t="str">
        <v>Percy</v>
      </c>
      <c r="DD38" s="85">
        <v>0</v>
      </c>
      <c r="DE38" s="89">
        <v>0</v>
      </c>
      <c r="DF38" s="146">
        <f t="shared" ref="DF38" si="1451">IF(DI38&lt;&gt;DI37,33,DF37)</f>
        <v>22</v>
      </c>
      <c r="DG38" s="75" t="str">
        <v>Percy</v>
      </c>
      <c r="DH38" s="75">
        <v>0</v>
      </c>
      <c r="DI38" s="103">
        <v>0</v>
      </c>
      <c r="DJ38" s="145">
        <f t="shared" ref="DJ38" si="1452">IF(DM38&lt;&gt;DM37,33,DJ37)</f>
        <v>22</v>
      </c>
      <c r="DK38" s="85" t="str">
        <v>Percy</v>
      </c>
      <c r="DL38" s="85">
        <v>0</v>
      </c>
      <c r="DM38" s="89">
        <v>0</v>
      </c>
      <c r="DN38" s="146">
        <f t="shared" ref="DN38" si="1453">IF(DQ38&lt;&gt;DQ37,33,DN37)</f>
        <v>22</v>
      </c>
      <c r="DO38" s="75" t="str">
        <v>Percy</v>
      </c>
      <c r="DP38" s="75">
        <v>0</v>
      </c>
      <c r="DQ38" s="103">
        <v>0</v>
      </c>
      <c r="DR38" s="145">
        <f t="shared" ref="DR38" si="1454">IF(DU38&lt;&gt;DU37,33,DR37)</f>
        <v>22</v>
      </c>
      <c r="DS38" s="85" t="str">
        <v>Percy</v>
      </c>
      <c r="DT38" s="85">
        <v>0</v>
      </c>
      <c r="DU38" s="89">
        <v>0</v>
      </c>
      <c r="DV38" s="146">
        <f t="shared" ref="DV38" si="1455">IF(DY38&lt;&gt;DY37,33,DV37)</f>
        <v>22</v>
      </c>
      <c r="DW38" s="75" t="str">
        <v>Percy</v>
      </c>
      <c r="DX38" s="75">
        <v>0</v>
      </c>
      <c r="DY38" s="103">
        <v>0</v>
      </c>
      <c r="DZ38" s="145">
        <f t="shared" ref="DZ38" si="1456">IF(EC38&lt;&gt;EC37,33,DZ37)</f>
        <v>22</v>
      </c>
      <c r="EA38" s="85" t="str">
        <v>Percy</v>
      </c>
      <c r="EB38" s="85">
        <v>0</v>
      </c>
      <c r="EC38" s="89">
        <v>0</v>
      </c>
      <c r="ED38" s="146">
        <f t="shared" ref="ED38" si="1457">IF(EG38&lt;&gt;EG37,33,ED37)</f>
        <v>22</v>
      </c>
      <c r="EE38" s="75" t="str">
        <v>Percy</v>
      </c>
      <c r="EF38" s="75">
        <v>0</v>
      </c>
      <c r="EG38" s="103">
        <v>0</v>
      </c>
      <c r="EH38" s="145">
        <f t="shared" ref="EH38" si="1458">IF(EK38&lt;&gt;EK37,33,EH37)</f>
        <v>22</v>
      </c>
      <c r="EI38" s="85" t="str">
        <v>Percy</v>
      </c>
      <c r="EJ38" s="85">
        <v>0</v>
      </c>
      <c r="EK38" s="89">
        <v>0</v>
      </c>
      <c r="EL38" s="146">
        <f t="shared" ref="EL38" si="1459">IF(EO38&lt;&gt;EO37,33,EL37)</f>
        <v>22</v>
      </c>
      <c r="EM38" s="75" t="str">
        <v>Percy</v>
      </c>
      <c r="EN38" s="75">
        <v>0</v>
      </c>
      <c r="EO38" s="103">
        <v>0</v>
      </c>
      <c r="EP38" s="145">
        <f t="shared" ref="EP38" si="1460">IF(ES38&lt;&gt;ES37,33,EP37)</f>
        <v>22</v>
      </c>
      <c r="EQ38" s="85" t="str">
        <v>Percy</v>
      </c>
      <c r="ER38" s="85">
        <v>0</v>
      </c>
      <c r="ES38" s="89">
        <v>0</v>
      </c>
      <c r="ET38" s="146">
        <f t="shared" ref="ET38" si="1461">IF(EW38&lt;&gt;EW37,33,ET37)</f>
        <v>22</v>
      </c>
      <c r="EU38" s="75" t="str">
        <v>Percy</v>
      </c>
      <c r="EV38" s="75">
        <v>0</v>
      </c>
      <c r="EW38" s="103">
        <v>0</v>
      </c>
      <c r="EX38" s="145">
        <f t="shared" ref="EX38" si="1462">IF(FA38&lt;&gt;FA37,33,EX37)</f>
        <v>22</v>
      </c>
      <c r="EY38" s="85" t="str">
        <v>Percy</v>
      </c>
      <c r="EZ38" s="85">
        <v>0</v>
      </c>
      <c r="FA38" s="89">
        <v>0</v>
      </c>
      <c r="FB38" s="146">
        <f t="shared" ref="FB38" si="1463">IF(FE38&lt;&gt;FE37,33,FB37)</f>
        <v>22</v>
      </c>
      <c r="FC38" s="75" t="str">
        <v>Percy</v>
      </c>
      <c r="FD38" s="75">
        <v>0</v>
      </c>
      <c r="FE38" s="103">
        <v>0</v>
      </c>
      <c r="FF38" s="145">
        <f t="shared" ref="FF38" si="1464">IF(FI38&lt;&gt;FI37,33,FF37)</f>
        <v>22</v>
      </c>
      <c r="FG38" s="85" t="str">
        <v>Percy</v>
      </c>
      <c r="FH38" s="85">
        <v>0</v>
      </c>
      <c r="FI38" s="89">
        <v>0</v>
      </c>
      <c r="FJ38" s="146">
        <f t="shared" ref="FJ38" si="1465">IF(FM38&lt;&gt;FM37,33,FJ37)</f>
        <v>22</v>
      </c>
      <c r="FK38" s="75" t="str">
        <v>Percy</v>
      </c>
      <c r="FL38" s="75">
        <v>0</v>
      </c>
      <c r="FM38" s="103">
        <v>0</v>
      </c>
      <c r="FN38" s="145">
        <f t="shared" ref="FN38" si="1466">IF(FQ38&lt;&gt;FQ37,33,FN37)</f>
        <v>22</v>
      </c>
      <c r="FO38" s="85" t="str">
        <v>Percy</v>
      </c>
      <c r="FP38" s="85">
        <v>0</v>
      </c>
      <c r="FQ38" s="89">
        <v>0</v>
      </c>
      <c r="FR38" s="146">
        <f t="shared" ref="FR38" si="1467">IF(FU38&lt;&gt;FU37,33,FR37)</f>
        <v>22</v>
      </c>
      <c r="FS38" s="75" t="str">
        <v>Percy</v>
      </c>
      <c r="FT38" s="75">
        <v>0</v>
      </c>
      <c r="FU38" s="103">
        <v>0</v>
      </c>
      <c r="FV38" s="145">
        <f>IF(FY38&lt;&gt;FY37,33,FV37)</f>
        <v>22</v>
      </c>
      <c r="FW38" s="85" t="str">
        <v>Percy</v>
      </c>
      <c r="FX38" s="85">
        <v>0</v>
      </c>
      <c r="FY38" s="89">
        <v>0</v>
      </c>
      <c r="FZ38" s="146">
        <f>IF(GC38&lt;&gt;GC37,33,FZ37)</f>
        <v>22</v>
      </c>
      <c r="GA38" s="75" t="str">
        <v>Percy</v>
      </c>
      <c r="GB38" s="75">
        <v>0</v>
      </c>
      <c r="GC38" s="103">
        <v>0</v>
      </c>
      <c r="GD38" s="145">
        <f>IF(GG38&lt;&gt;GG37,33,GD37)</f>
        <v>22</v>
      </c>
      <c r="GE38" s="85" t="str">
        <v>Percy</v>
      </c>
      <c r="GF38" s="85">
        <v>0</v>
      </c>
      <c r="GG38" s="89">
        <v>0</v>
      </c>
      <c r="GH38" s="146">
        <f>IF(GK38&lt;&gt;GK37,33,GH37)</f>
        <v>22</v>
      </c>
      <c r="GI38" s="75" t="str">
        <v>Percy</v>
      </c>
      <c r="GJ38" s="75">
        <v>0</v>
      </c>
      <c r="GK38" s="103">
        <v>0</v>
      </c>
      <c r="GL38" s="145">
        <f t="shared" ref="GL38" si="1468">IF(GO38&lt;&gt;GO37,33,GL37)</f>
        <v>22</v>
      </c>
      <c r="GM38" s="85" t="str">
        <v>Percy</v>
      </c>
      <c r="GN38" s="85">
        <v>0</v>
      </c>
      <c r="GO38" s="89">
        <v>0</v>
      </c>
      <c r="GP38" s="146">
        <f>IF(GS38&lt;&gt;GS37,33,GP37)</f>
        <v>22</v>
      </c>
      <c r="GQ38" s="75" t="str">
        <v>Percy</v>
      </c>
      <c r="GR38" s="75">
        <v>0</v>
      </c>
      <c r="GS38" s="103">
        <v>0</v>
      </c>
      <c r="GT38" s="145">
        <f t="shared" ref="GT38" si="1469">IF(GW38&lt;&gt;GW37,33,GT37)</f>
        <v>22</v>
      </c>
      <c r="GU38" s="85" t="str">
        <v>Percy</v>
      </c>
      <c r="GV38" s="85">
        <v>0</v>
      </c>
      <c r="GW38" s="89">
        <v>0</v>
      </c>
      <c r="GX38" s="146">
        <f t="shared" ref="GX38" si="1470">IF(HA38&lt;&gt;HA37,33,GX37)</f>
        <v>22</v>
      </c>
      <c r="GY38" s="75" t="str">
        <v>Percy</v>
      </c>
      <c r="GZ38" s="75">
        <v>0</v>
      </c>
      <c r="HA38" s="78">
        <v>0</v>
      </c>
      <c r="HB38" s="145">
        <f t="shared" ref="HB38" si="1471">IF(HE38&lt;&gt;HE37,33,HB37)</f>
        <v>22</v>
      </c>
      <c r="HC38" s="85" t="str">
        <v>Percy</v>
      </c>
      <c r="HD38" s="85">
        <v>0</v>
      </c>
      <c r="HE38" s="89">
        <v>0</v>
      </c>
      <c r="HF38" s="46"/>
    </row>
    <row r="39" spans="1:214" s="43" customFormat="1" x14ac:dyDescent="0.25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19</v>
      </c>
      <c r="BG39" s="85" t="str">
        <v>Zico</v>
      </c>
      <c r="BH39" s="85">
        <v>0</v>
      </c>
      <c r="BI39" s="89">
        <v>0</v>
      </c>
      <c r="BJ39" s="146">
        <f t="shared" ref="BJ39" si="1485">IF(BM39&lt;&gt;BM38,34,BJ38)</f>
        <v>20</v>
      </c>
      <c r="BK39" s="75" t="str">
        <v>United</v>
      </c>
      <c r="BL39" s="75">
        <v>0</v>
      </c>
      <c r="BM39" s="103">
        <v>0</v>
      </c>
      <c r="BN39" s="145">
        <f t="shared" ref="BN39" si="1486">IF(BQ39&lt;&gt;BQ38,34,BN38)</f>
        <v>21</v>
      </c>
      <c r="BO39" s="85" t="str">
        <v>United</v>
      </c>
      <c r="BP39" s="85">
        <v>0</v>
      </c>
      <c r="BQ39" s="89">
        <v>0</v>
      </c>
      <c r="BR39" s="146">
        <f t="shared" ref="BR39" si="1487">IF(BU39&lt;&gt;BU38,34,BR38)</f>
        <v>22</v>
      </c>
      <c r="BS39" s="75" t="str">
        <v>Select</v>
      </c>
      <c r="BT39" s="75">
        <v>0</v>
      </c>
      <c r="BU39" s="103">
        <v>0</v>
      </c>
      <c r="BV39" s="145">
        <f t="shared" ref="BV39" si="1488">IF(BY39&lt;&gt;BY38,34,BV38)</f>
        <v>22</v>
      </c>
      <c r="BW39" s="85" t="str">
        <v>Select</v>
      </c>
      <c r="BX39" s="85">
        <v>0</v>
      </c>
      <c r="BY39" s="89">
        <v>0</v>
      </c>
      <c r="BZ39" s="146">
        <f t="shared" ref="BZ39" si="1489">IF(CC39&lt;&gt;CC38,34,BZ38)</f>
        <v>22</v>
      </c>
      <c r="CA39" s="75" t="str">
        <v>Select</v>
      </c>
      <c r="CB39" s="75">
        <v>0</v>
      </c>
      <c r="CC39" s="103">
        <v>0</v>
      </c>
      <c r="CD39" s="145">
        <f t="shared" ref="CD39" si="1490">IF(CG39&lt;&gt;CG38,34,CD38)</f>
        <v>22</v>
      </c>
      <c r="CE39" s="85" t="str">
        <v>Select</v>
      </c>
      <c r="CF39" s="85">
        <v>0</v>
      </c>
      <c r="CG39" s="89">
        <v>0</v>
      </c>
      <c r="CH39" s="146">
        <f t="shared" ref="CH39" si="1491">IF(CK39&lt;&gt;CK38,34,CH38)</f>
        <v>22</v>
      </c>
      <c r="CI39" s="75" t="str">
        <v>Select</v>
      </c>
      <c r="CJ39" s="75">
        <v>0</v>
      </c>
      <c r="CK39" s="103">
        <v>0</v>
      </c>
      <c r="CL39" s="145">
        <f t="shared" ref="CL39" si="1492">IF(CO39&lt;&gt;CO38,34,CL38)</f>
        <v>22</v>
      </c>
      <c r="CM39" s="85" t="str">
        <v>Select</v>
      </c>
      <c r="CN39" s="85">
        <v>0</v>
      </c>
      <c r="CO39" s="89">
        <v>0</v>
      </c>
      <c r="CP39" s="146">
        <f t="shared" ref="CP39" si="1493">IF(CS39&lt;&gt;CS38,34,CP38)</f>
        <v>22</v>
      </c>
      <c r="CQ39" s="75" t="str">
        <v>Select</v>
      </c>
      <c r="CR39" s="75">
        <v>0</v>
      </c>
      <c r="CS39" s="103">
        <v>0</v>
      </c>
      <c r="CT39" s="145">
        <f t="shared" ref="CT39" si="1494">IF(CW39&lt;&gt;CW38,34,CT38)</f>
        <v>22</v>
      </c>
      <c r="CU39" s="85" t="str">
        <v>Select</v>
      </c>
      <c r="CV39" s="85">
        <v>0</v>
      </c>
      <c r="CW39" s="89">
        <v>0</v>
      </c>
      <c r="CX39" s="146">
        <f t="shared" ref="CX39" si="1495">IF(DA39&lt;&gt;DA38,34,CX38)</f>
        <v>22</v>
      </c>
      <c r="CY39" s="75" t="str">
        <v>Select</v>
      </c>
      <c r="CZ39" s="75">
        <v>0</v>
      </c>
      <c r="DA39" s="103">
        <v>0</v>
      </c>
      <c r="DB39" s="145">
        <f t="shared" ref="DB39" si="1496">IF(DE39&lt;&gt;DE38,34,DB38)</f>
        <v>22</v>
      </c>
      <c r="DC39" s="85" t="str">
        <v>Select</v>
      </c>
      <c r="DD39" s="85">
        <v>0</v>
      </c>
      <c r="DE39" s="89">
        <v>0</v>
      </c>
      <c r="DF39" s="146">
        <f t="shared" ref="DF39" si="1497">IF(DI39&lt;&gt;DI38,34,DF38)</f>
        <v>22</v>
      </c>
      <c r="DG39" s="75" t="str">
        <v>Select</v>
      </c>
      <c r="DH39" s="75">
        <v>0</v>
      </c>
      <c r="DI39" s="103">
        <v>0</v>
      </c>
      <c r="DJ39" s="145">
        <f t="shared" ref="DJ39" si="1498">IF(DM39&lt;&gt;DM38,34,DJ38)</f>
        <v>22</v>
      </c>
      <c r="DK39" s="85" t="str">
        <v>Select</v>
      </c>
      <c r="DL39" s="85">
        <v>0</v>
      </c>
      <c r="DM39" s="89">
        <v>0</v>
      </c>
      <c r="DN39" s="146">
        <f t="shared" ref="DN39" si="1499">IF(DQ39&lt;&gt;DQ38,34,DN38)</f>
        <v>22</v>
      </c>
      <c r="DO39" s="75" t="str">
        <v>Select</v>
      </c>
      <c r="DP39" s="75">
        <v>0</v>
      </c>
      <c r="DQ39" s="103">
        <v>0</v>
      </c>
      <c r="DR39" s="145">
        <f t="shared" ref="DR39" si="1500">IF(DU39&lt;&gt;DU38,34,DR38)</f>
        <v>22</v>
      </c>
      <c r="DS39" s="85" t="str">
        <v>Select</v>
      </c>
      <c r="DT39" s="85">
        <v>0</v>
      </c>
      <c r="DU39" s="89">
        <v>0</v>
      </c>
      <c r="DV39" s="146">
        <f t="shared" ref="DV39" si="1501">IF(DY39&lt;&gt;DY38,34,DV38)</f>
        <v>22</v>
      </c>
      <c r="DW39" s="75" t="str">
        <v>Select</v>
      </c>
      <c r="DX39" s="75">
        <v>0</v>
      </c>
      <c r="DY39" s="103">
        <v>0</v>
      </c>
      <c r="DZ39" s="145">
        <f t="shared" ref="DZ39" si="1502">IF(EC39&lt;&gt;EC38,34,DZ38)</f>
        <v>22</v>
      </c>
      <c r="EA39" s="85" t="str">
        <v>Select</v>
      </c>
      <c r="EB39" s="85">
        <v>0</v>
      </c>
      <c r="EC39" s="89">
        <v>0</v>
      </c>
      <c r="ED39" s="146">
        <f t="shared" ref="ED39" si="1503">IF(EG39&lt;&gt;EG38,34,ED38)</f>
        <v>22</v>
      </c>
      <c r="EE39" s="75" t="str">
        <v>Select</v>
      </c>
      <c r="EF39" s="75">
        <v>0</v>
      </c>
      <c r="EG39" s="103">
        <v>0</v>
      </c>
      <c r="EH39" s="145">
        <f t="shared" ref="EH39" si="1504">IF(EK39&lt;&gt;EK38,34,EH38)</f>
        <v>22</v>
      </c>
      <c r="EI39" s="85" t="str">
        <v>Select</v>
      </c>
      <c r="EJ39" s="85">
        <v>0</v>
      </c>
      <c r="EK39" s="89">
        <v>0</v>
      </c>
      <c r="EL39" s="146">
        <f t="shared" ref="EL39" si="1505">IF(EO39&lt;&gt;EO38,34,EL38)</f>
        <v>22</v>
      </c>
      <c r="EM39" s="75" t="str">
        <v>Select</v>
      </c>
      <c r="EN39" s="75">
        <v>0</v>
      </c>
      <c r="EO39" s="103">
        <v>0</v>
      </c>
      <c r="EP39" s="145">
        <f t="shared" ref="EP39" si="1506">IF(ES39&lt;&gt;ES38,34,EP38)</f>
        <v>22</v>
      </c>
      <c r="EQ39" s="85" t="str">
        <v>Select</v>
      </c>
      <c r="ER39" s="85">
        <v>0</v>
      </c>
      <c r="ES39" s="89">
        <v>0</v>
      </c>
      <c r="ET39" s="146">
        <f t="shared" ref="ET39" si="1507">IF(EW39&lt;&gt;EW38,34,ET38)</f>
        <v>22</v>
      </c>
      <c r="EU39" s="75" t="str">
        <v>Select</v>
      </c>
      <c r="EV39" s="75">
        <v>0</v>
      </c>
      <c r="EW39" s="103">
        <v>0</v>
      </c>
      <c r="EX39" s="145">
        <f t="shared" ref="EX39" si="1508">IF(FA39&lt;&gt;FA38,34,EX38)</f>
        <v>22</v>
      </c>
      <c r="EY39" s="85" t="str">
        <v>Select</v>
      </c>
      <c r="EZ39" s="85">
        <v>0</v>
      </c>
      <c r="FA39" s="89">
        <v>0</v>
      </c>
      <c r="FB39" s="146">
        <f t="shared" ref="FB39" si="1509">IF(FE39&lt;&gt;FE38,34,FB38)</f>
        <v>22</v>
      </c>
      <c r="FC39" s="75" t="str">
        <v>Select</v>
      </c>
      <c r="FD39" s="75">
        <v>0</v>
      </c>
      <c r="FE39" s="103">
        <v>0</v>
      </c>
      <c r="FF39" s="145">
        <f t="shared" ref="FF39" si="1510">IF(FI39&lt;&gt;FI38,34,FF38)</f>
        <v>22</v>
      </c>
      <c r="FG39" s="85" t="str">
        <v>Select</v>
      </c>
      <c r="FH39" s="85">
        <v>0</v>
      </c>
      <c r="FI39" s="89">
        <v>0</v>
      </c>
      <c r="FJ39" s="146">
        <f t="shared" ref="FJ39" si="1511">IF(FM39&lt;&gt;FM38,34,FJ38)</f>
        <v>22</v>
      </c>
      <c r="FK39" s="75" t="str">
        <v>Select</v>
      </c>
      <c r="FL39" s="75">
        <v>0</v>
      </c>
      <c r="FM39" s="103">
        <v>0</v>
      </c>
      <c r="FN39" s="145">
        <f t="shared" ref="FN39" si="1512">IF(FQ39&lt;&gt;FQ38,34,FN38)</f>
        <v>22</v>
      </c>
      <c r="FO39" s="85" t="str">
        <v>Select</v>
      </c>
      <c r="FP39" s="85">
        <v>0</v>
      </c>
      <c r="FQ39" s="89">
        <v>0</v>
      </c>
      <c r="FR39" s="146">
        <f t="shared" ref="FR39" si="1513">IF(FU39&lt;&gt;FU38,34,FR38)</f>
        <v>22</v>
      </c>
      <c r="FS39" s="75" t="str">
        <v>Select</v>
      </c>
      <c r="FT39" s="75">
        <v>0</v>
      </c>
      <c r="FU39" s="103">
        <v>0</v>
      </c>
      <c r="FV39" s="145">
        <f>IF(FY39&lt;&gt;FY38,34,FV38)</f>
        <v>22</v>
      </c>
      <c r="FW39" s="85" t="str">
        <v>Select</v>
      </c>
      <c r="FX39" s="85">
        <v>0</v>
      </c>
      <c r="FY39" s="89">
        <v>0</v>
      </c>
      <c r="FZ39" s="146">
        <f>IF(GC39&lt;&gt;GC38,34,FZ38)</f>
        <v>22</v>
      </c>
      <c r="GA39" s="75" t="str">
        <v>Select</v>
      </c>
      <c r="GB39" s="75">
        <v>0</v>
      </c>
      <c r="GC39" s="103">
        <v>0</v>
      </c>
      <c r="GD39" s="145">
        <f>IF(GG39&lt;&gt;GG38,34,GD38)</f>
        <v>22</v>
      </c>
      <c r="GE39" s="85" t="str">
        <v>Select</v>
      </c>
      <c r="GF39" s="85">
        <v>0</v>
      </c>
      <c r="GG39" s="89">
        <v>0</v>
      </c>
      <c r="GH39" s="146">
        <f>IF(GK39&lt;&gt;GK38,34,GH38)</f>
        <v>22</v>
      </c>
      <c r="GI39" s="75" t="str">
        <v>Select</v>
      </c>
      <c r="GJ39" s="75">
        <v>0</v>
      </c>
      <c r="GK39" s="103">
        <v>0</v>
      </c>
      <c r="GL39" s="145">
        <f t="shared" ref="GL39" si="1514">IF(GO39&lt;&gt;GO38,34,GL38)</f>
        <v>22</v>
      </c>
      <c r="GM39" s="85" t="str">
        <v>Select</v>
      </c>
      <c r="GN39" s="85">
        <v>0</v>
      </c>
      <c r="GO39" s="89">
        <v>0</v>
      </c>
      <c r="GP39" s="146">
        <f>IF(GS39&lt;&gt;GS38,34,GP38)</f>
        <v>22</v>
      </c>
      <c r="GQ39" s="75" t="str">
        <v>Select</v>
      </c>
      <c r="GR39" s="75">
        <v>0</v>
      </c>
      <c r="GS39" s="103">
        <v>0</v>
      </c>
      <c r="GT39" s="145">
        <f t="shared" ref="GT39" si="1515">IF(GW39&lt;&gt;GW38,34,GT38)</f>
        <v>22</v>
      </c>
      <c r="GU39" s="85" t="str">
        <v>Select</v>
      </c>
      <c r="GV39" s="85">
        <v>0</v>
      </c>
      <c r="GW39" s="89">
        <v>0</v>
      </c>
      <c r="GX39" s="146">
        <f t="shared" ref="GX39" si="1516">IF(HA39&lt;&gt;HA38,34,GX38)</f>
        <v>22</v>
      </c>
      <c r="GY39" s="75" t="str">
        <v>Select</v>
      </c>
      <c r="GZ39" s="75">
        <v>0</v>
      </c>
      <c r="HA39" s="78">
        <v>0</v>
      </c>
      <c r="HB39" s="145">
        <f t="shared" ref="HB39" si="1517">IF(HE39&lt;&gt;HE38,34,HB38)</f>
        <v>22</v>
      </c>
      <c r="HC39" s="85" t="str">
        <v>Select</v>
      </c>
      <c r="HD39" s="85">
        <v>0</v>
      </c>
      <c r="HE39" s="89">
        <v>0</v>
      </c>
      <c r="HF39" s="46"/>
    </row>
    <row r="40" spans="1:214" s="43" customFormat="1" x14ac:dyDescent="0.25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19</v>
      </c>
      <c r="BG40" s="85" t="str">
        <v>Agger</v>
      </c>
      <c r="BH40" s="85">
        <v>0</v>
      </c>
      <c r="BI40" s="89">
        <v>0</v>
      </c>
      <c r="BJ40" s="146">
        <f t="shared" ref="BJ40" si="1531">IF(BM40&lt;&gt;BM39,35,BJ39)</f>
        <v>20</v>
      </c>
      <c r="BK40" s="75" t="str">
        <v>Zico</v>
      </c>
      <c r="BL40" s="75">
        <v>0</v>
      </c>
      <c r="BM40" s="103">
        <v>0</v>
      </c>
      <c r="BN40" s="145">
        <f t="shared" ref="BN40" si="1532">IF(BQ40&lt;&gt;BQ39,35,BN39)</f>
        <v>21</v>
      </c>
      <c r="BO40" s="85" t="str">
        <v>Zico</v>
      </c>
      <c r="BP40" s="85">
        <v>0</v>
      </c>
      <c r="BQ40" s="89">
        <v>0</v>
      </c>
      <c r="BR40" s="146">
        <f t="shared" ref="BR40" si="1533">IF(BU40&lt;&gt;BU39,35,BR39)</f>
        <v>22</v>
      </c>
      <c r="BS40" s="75" t="str">
        <v>United</v>
      </c>
      <c r="BT40" s="75">
        <v>0</v>
      </c>
      <c r="BU40" s="103">
        <v>0</v>
      </c>
      <c r="BV40" s="145">
        <f t="shared" ref="BV40" si="1534">IF(BY40&lt;&gt;BY39,35,BV39)</f>
        <v>22</v>
      </c>
      <c r="BW40" s="85" t="str">
        <v>United</v>
      </c>
      <c r="BX40" s="85">
        <v>0</v>
      </c>
      <c r="BY40" s="89">
        <v>0</v>
      </c>
      <c r="BZ40" s="146">
        <f t="shared" ref="BZ40" si="1535">IF(CC40&lt;&gt;CC39,35,BZ39)</f>
        <v>22</v>
      </c>
      <c r="CA40" s="75" t="str">
        <v>United</v>
      </c>
      <c r="CB40" s="75">
        <v>0</v>
      </c>
      <c r="CC40" s="103">
        <v>0</v>
      </c>
      <c r="CD40" s="145">
        <f t="shared" ref="CD40" si="1536">IF(CG40&lt;&gt;CG39,35,CD39)</f>
        <v>22</v>
      </c>
      <c r="CE40" s="85" t="str">
        <v>United</v>
      </c>
      <c r="CF40" s="85">
        <v>0</v>
      </c>
      <c r="CG40" s="89">
        <v>0</v>
      </c>
      <c r="CH40" s="146">
        <f t="shared" ref="CH40" si="1537">IF(CK40&lt;&gt;CK39,35,CH39)</f>
        <v>22</v>
      </c>
      <c r="CI40" s="75" t="str">
        <v>United</v>
      </c>
      <c r="CJ40" s="75">
        <v>0</v>
      </c>
      <c r="CK40" s="103">
        <v>0</v>
      </c>
      <c r="CL40" s="145">
        <f t="shared" ref="CL40" si="1538">IF(CO40&lt;&gt;CO39,35,CL39)</f>
        <v>22</v>
      </c>
      <c r="CM40" s="85" t="str">
        <v>United</v>
      </c>
      <c r="CN40" s="85">
        <v>0</v>
      </c>
      <c r="CO40" s="89">
        <v>0</v>
      </c>
      <c r="CP40" s="146">
        <f t="shared" ref="CP40" si="1539">IF(CS40&lt;&gt;CS39,35,CP39)</f>
        <v>22</v>
      </c>
      <c r="CQ40" s="75" t="str">
        <v>United</v>
      </c>
      <c r="CR40" s="75">
        <v>0</v>
      </c>
      <c r="CS40" s="103">
        <v>0</v>
      </c>
      <c r="CT40" s="145">
        <f t="shared" ref="CT40" si="1540">IF(CW40&lt;&gt;CW39,35,CT39)</f>
        <v>22</v>
      </c>
      <c r="CU40" s="85" t="str">
        <v>United</v>
      </c>
      <c r="CV40" s="85">
        <v>0</v>
      </c>
      <c r="CW40" s="89">
        <v>0</v>
      </c>
      <c r="CX40" s="146">
        <f t="shared" ref="CX40" si="1541">IF(DA40&lt;&gt;DA39,35,CX39)</f>
        <v>22</v>
      </c>
      <c r="CY40" s="75" t="str">
        <v>United</v>
      </c>
      <c r="CZ40" s="75">
        <v>0</v>
      </c>
      <c r="DA40" s="103">
        <v>0</v>
      </c>
      <c r="DB40" s="145">
        <f t="shared" ref="DB40" si="1542">IF(DE40&lt;&gt;DE39,35,DB39)</f>
        <v>22</v>
      </c>
      <c r="DC40" s="85" t="str">
        <v>United</v>
      </c>
      <c r="DD40" s="85">
        <v>0</v>
      </c>
      <c r="DE40" s="89">
        <v>0</v>
      </c>
      <c r="DF40" s="146">
        <f t="shared" ref="DF40" si="1543">IF(DI40&lt;&gt;DI39,35,DF39)</f>
        <v>22</v>
      </c>
      <c r="DG40" s="75" t="str">
        <v>United</v>
      </c>
      <c r="DH40" s="75">
        <v>0</v>
      </c>
      <c r="DI40" s="103">
        <v>0</v>
      </c>
      <c r="DJ40" s="145">
        <f t="shared" ref="DJ40" si="1544">IF(DM40&lt;&gt;DM39,35,DJ39)</f>
        <v>22</v>
      </c>
      <c r="DK40" s="85" t="str">
        <v>United</v>
      </c>
      <c r="DL40" s="85">
        <v>0</v>
      </c>
      <c r="DM40" s="89">
        <v>0</v>
      </c>
      <c r="DN40" s="146">
        <f t="shared" ref="DN40" si="1545">IF(DQ40&lt;&gt;DQ39,35,DN39)</f>
        <v>22</v>
      </c>
      <c r="DO40" s="75" t="str">
        <v>United</v>
      </c>
      <c r="DP40" s="75">
        <v>0</v>
      </c>
      <c r="DQ40" s="103">
        <v>0</v>
      </c>
      <c r="DR40" s="145">
        <f t="shared" ref="DR40" si="1546">IF(DU40&lt;&gt;DU39,35,DR39)</f>
        <v>22</v>
      </c>
      <c r="DS40" s="85" t="str">
        <v>United</v>
      </c>
      <c r="DT40" s="85">
        <v>0</v>
      </c>
      <c r="DU40" s="89">
        <v>0</v>
      </c>
      <c r="DV40" s="146">
        <f t="shared" ref="DV40" si="1547">IF(DY40&lt;&gt;DY39,35,DV39)</f>
        <v>22</v>
      </c>
      <c r="DW40" s="75" t="str">
        <v>United</v>
      </c>
      <c r="DX40" s="75">
        <v>0</v>
      </c>
      <c r="DY40" s="103">
        <v>0</v>
      </c>
      <c r="DZ40" s="145">
        <f t="shared" ref="DZ40" si="1548">IF(EC40&lt;&gt;EC39,35,DZ39)</f>
        <v>22</v>
      </c>
      <c r="EA40" s="85" t="str">
        <v>United</v>
      </c>
      <c r="EB40" s="85">
        <v>0</v>
      </c>
      <c r="EC40" s="89">
        <v>0</v>
      </c>
      <c r="ED40" s="146">
        <f t="shared" ref="ED40" si="1549">IF(EG40&lt;&gt;EG39,35,ED39)</f>
        <v>22</v>
      </c>
      <c r="EE40" s="75" t="str">
        <v>United</v>
      </c>
      <c r="EF40" s="75">
        <v>0</v>
      </c>
      <c r="EG40" s="103">
        <v>0</v>
      </c>
      <c r="EH40" s="145">
        <f t="shared" ref="EH40" si="1550">IF(EK40&lt;&gt;EK39,35,EH39)</f>
        <v>22</v>
      </c>
      <c r="EI40" s="85" t="str">
        <v>United</v>
      </c>
      <c r="EJ40" s="85">
        <v>0</v>
      </c>
      <c r="EK40" s="89">
        <v>0</v>
      </c>
      <c r="EL40" s="146">
        <f t="shared" ref="EL40" si="1551">IF(EO40&lt;&gt;EO39,35,EL39)</f>
        <v>22</v>
      </c>
      <c r="EM40" s="75" t="str">
        <v>United</v>
      </c>
      <c r="EN40" s="75">
        <v>0</v>
      </c>
      <c r="EO40" s="103">
        <v>0</v>
      </c>
      <c r="EP40" s="145">
        <f t="shared" ref="EP40" si="1552">IF(ES40&lt;&gt;ES39,35,EP39)</f>
        <v>22</v>
      </c>
      <c r="EQ40" s="85" t="str">
        <v>United</v>
      </c>
      <c r="ER40" s="85">
        <v>0</v>
      </c>
      <c r="ES40" s="89">
        <v>0</v>
      </c>
      <c r="ET40" s="146">
        <f t="shared" ref="ET40" si="1553">IF(EW40&lt;&gt;EW39,35,ET39)</f>
        <v>22</v>
      </c>
      <c r="EU40" s="75" t="str">
        <v>United</v>
      </c>
      <c r="EV40" s="75">
        <v>0</v>
      </c>
      <c r="EW40" s="103">
        <v>0</v>
      </c>
      <c r="EX40" s="145">
        <f t="shared" ref="EX40" si="1554">IF(FA40&lt;&gt;FA39,35,EX39)</f>
        <v>22</v>
      </c>
      <c r="EY40" s="85" t="str">
        <v>United</v>
      </c>
      <c r="EZ40" s="85">
        <v>0</v>
      </c>
      <c r="FA40" s="89">
        <v>0</v>
      </c>
      <c r="FB40" s="146">
        <f t="shared" ref="FB40" si="1555">IF(FE40&lt;&gt;FE39,35,FB39)</f>
        <v>22</v>
      </c>
      <c r="FC40" s="75" t="str">
        <v>United</v>
      </c>
      <c r="FD40" s="75">
        <v>0</v>
      </c>
      <c r="FE40" s="103">
        <v>0</v>
      </c>
      <c r="FF40" s="145">
        <f t="shared" ref="FF40" si="1556">IF(FI40&lt;&gt;FI39,35,FF39)</f>
        <v>22</v>
      </c>
      <c r="FG40" s="85" t="str">
        <v>United</v>
      </c>
      <c r="FH40" s="85">
        <v>0</v>
      </c>
      <c r="FI40" s="89">
        <v>0</v>
      </c>
      <c r="FJ40" s="146">
        <f t="shared" ref="FJ40" si="1557">IF(FM40&lt;&gt;FM39,35,FJ39)</f>
        <v>22</v>
      </c>
      <c r="FK40" s="75" t="str">
        <v>United</v>
      </c>
      <c r="FL40" s="75">
        <v>0</v>
      </c>
      <c r="FM40" s="103">
        <v>0</v>
      </c>
      <c r="FN40" s="145">
        <f t="shared" ref="FN40" si="1558">IF(FQ40&lt;&gt;FQ39,35,FN39)</f>
        <v>22</v>
      </c>
      <c r="FO40" s="85" t="str">
        <v>United</v>
      </c>
      <c r="FP40" s="85">
        <v>0</v>
      </c>
      <c r="FQ40" s="89">
        <v>0</v>
      </c>
      <c r="FR40" s="146">
        <f t="shared" ref="FR40" si="1559">IF(FU40&lt;&gt;FU39,35,FR39)</f>
        <v>22</v>
      </c>
      <c r="FS40" s="75" t="str">
        <v>United</v>
      </c>
      <c r="FT40" s="75">
        <v>0</v>
      </c>
      <c r="FU40" s="103">
        <v>0</v>
      </c>
      <c r="FV40" s="145">
        <f>IF(FY40&lt;&gt;FY39,35,FV39)</f>
        <v>22</v>
      </c>
      <c r="FW40" s="85" t="str">
        <v>United</v>
      </c>
      <c r="FX40" s="85">
        <v>0</v>
      </c>
      <c r="FY40" s="89">
        <v>0</v>
      </c>
      <c r="FZ40" s="146">
        <f>IF(GC40&lt;&gt;GC39,35,FZ39)</f>
        <v>22</v>
      </c>
      <c r="GA40" s="75" t="str">
        <v>United</v>
      </c>
      <c r="GB40" s="75">
        <v>0</v>
      </c>
      <c r="GC40" s="103">
        <v>0</v>
      </c>
      <c r="GD40" s="145">
        <f>IF(GG40&lt;&gt;GG39,35,GD39)</f>
        <v>22</v>
      </c>
      <c r="GE40" s="85" t="str">
        <v>United</v>
      </c>
      <c r="GF40" s="85">
        <v>0</v>
      </c>
      <c r="GG40" s="89">
        <v>0</v>
      </c>
      <c r="GH40" s="146">
        <f>IF(GK40&lt;&gt;GK39,35,GH39)</f>
        <v>22</v>
      </c>
      <c r="GI40" s="75" t="str">
        <v>United</v>
      </c>
      <c r="GJ40" s="75">
        <v>0</v>
      </c>
      <c r="GK40" s="103">
        <v>0</v>
      </c>
      <c r="GL40" s="145">
        <f t="shared" ref="GL40" si="1560">IF(GO40&lt;&gt;GO39,35,GL39)</f>
        <v>22</v>
      </c>
      <c r="GM40" s="85" t="str">
        <v>United</v>
      </c>
      <c r="GN40" s="85">
        <v>0</v>
      </c>
      <c r="GO40" s="89">
        <v>0</v>
      </c>
      <c r="GP40" s="146">
        <f>IF(GS40&lt;&gt;GS39,35,GP39)</f>
        <v>22</v>
      </c>
      <c r="GQ40" s="75" t="str">
        <v>United</v>
      </c>
      <c r="GR40" s="75">
        <v>0</v>
      </c>
      <c r="GS40" s="103">
        <v>0</v>
      </c>
      <c r="GT40" s="145">
        <f t="shared" ref="GT40" si="1561">IF(GW40&lt;&gt;GW39,35,GT39)</f>
        <v>22</v>
      </c>
      <c r="GU40" s="85" t="str">
        <v>United</v>
      </c>
      <c r="GV40" s="85">
        <v>0</v>
      </c>
      <c r="GW40" s="89">
        <v>0</v>
      </c>
      <c r="GX40" s="146">
        <f t="shared" ref="GX40" si="1562">IF(HA40&lt;&gt;HA39,35,GX39)</f>
        <v>22</v>
      </c>
      <c r="GY40" s="75" t="str">
        <v>United</v>
      </c>
      <c r="GZ40" s="75">
        <v>0</v>
      </c>
      <c r="HA40" s="78">
        <v>0</v>
      </c>
      <c r="HB40" s="145">
        <f t="shared" ref="HB40" si="1563">IF(HE40&lt;&gt;HE39,35,HB39)</f>
        <v>22</v>
      </c>
      <c r="HC40" s="85" t="str">
        <v>United</v>
      </c>
      <c r="HD40" s="85">
        <v>0</v>
      </c>
      <c r="HE40" s="89">
        <v>0</v>
      </c>
      <c r="HF40" s="46"/>
    </row>
    <row r="41" spans="1:214" s="43" customFormat="1" x14ac:dyDescent="0.25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19</v>
      </c>
      <c r="BG41" s="85" t="str">
        <v>Cottee</v>
      </c>
      <c r="BH41" s="85">
        <v>0</v>
      </c>
      <c r="BI41" s="89">
        <v>0</v>
      </c>
      <c r="BJ41" s="146">
        <f t="shared" ref="BJ41" si="1577">IF(BM41&lt;&gt;BM40,36,BJ40)</f>
        <v>20</v>
      </c>
      <c r="BK41" s="75" t="str">
        <v>Agger</v>
      </c>
      <c r="BL41" s="75">
        <v>0</v>
      </c>
      <c r="BM41" s="103">
        <v>0</v>
      </c>
      <c r="BN41" s="145">
        <f t="shared" ref="BN41" si="1578">IF(BQ41&lt;&gt;BQ40,36,BN40)</f>
        <v>21</v>
      </c>
      <c r="BO41" s="85" t="str">
        <v>Agger</v>
      </c>
      <c r="BP41" s="85">
        <v>0</v>
      </c>
      <c r="BQ41" s="89">
        <v>0</v>
      </c>
      <c r="BR41" s="146">
        <f t="shared" ref="BR41" si="1579">IF(BU41&lt;&gt;BU40,36,BR40)</f>
        <v>22</v>
      </c>
      <c r="BS41" s="75" t="str">
        <v>Zico</v>
      </c>
      <c r="BT41" s="75">
        <v>0</v>
      </c>
      <c r="BU41" s="103">
        <v>0</v>
      </c>
      <c r="BV41" s="145">
        <f t="shared" ref="BV41" si="1580">IF(BY41&lt;&gt;BY40,36,BV40)</f>
        <v>22</v>
      </c>
      <c r="BW41" s="85" t="str">
        <v>Zico</v>
      </c>
      <c r="BX41" s="85">
        <v>0</v>
      </c>
      <c r="BY41" s="89">
        <v>0</v>
      </c>
      <c r="BZ41" s="146">
        <f t="shared" ref="BZ41" si="1581">IF(CC41&lt;&gt;CC40,36,BZ40)</f>
        <v>22</v>
      </c>
      <c r="CA41" s="75" t="str">
        <v>Zico</v>
      </c>
      <c r="CB41" s="75">
        <v>0</v>
      </c>
      <c r="CC41" s="103">
        <v>0</v>
      </c>
      <c r="CD41" s="145">
        <f t="shared" ref="CD41" si="1582">IF(CG41&lt;&gt;CG40,36,CD40)</f>
        <v>22</v>
      </c>
      <c r="CE41" s="85" t="str">
        <v>Zico</v>
      </c>
      <c r="CF41" s="85">
        <v>0</v>
      </c>
      <c r="CG41" s="89">
        <v>0</v>
      </c>
      <c r="CH41" s="146">
        <f t="shared" ref="CH41" si="1583">IF(CK41&lt;&gt;CK40,36,CH40)</f>
        <v>22</v>
      </c>
      <c r="CI41" s="75" t="str">
        <v>Zico</v>
      </c>
      <c r="CJ41" s="75">
        <v>0</v>
      </c>
      <c r="CK41" s="103">
        <v>0</v>
      </c>
      <c r="CL41" s="145">
        <f t="shared" ref="CL41" si="1584">IF(CO41&lt;&gt;CO40,36,CL40)</f>
        <v>22</v>
      </c>
      <c r="CM41" s="85" t="str">
        <v>Zico</v>
      </c>
      <c r="CN41" s="85">
        <v>0</v>
      </c>
      <c r="CO41" s="89">
        <v>0</v>
      </c>
      <c r="CP41" s="146">
        <f t="shared" ref="CP41" si="1585">IF(CS41&lt;&gt;CS40,36,CP40)</f>
        <v>22</v>
      </c>
      <c r="CQ41" s="75" t="str">
        <v>Zico</v>
      </c>
      <c r="CR41" s="75">
        <v>0</v>
      </c>
      <c r="CS41" s="103">
        <v>0</v>
      </c>
      <c r="CT41" s="145">
        <f t="shared" ref="CT41" si="1586">IF(CW41&lt;&gt;CW40,36,CT40)</f>
        <v>22</v>
      </c>
      <c r="CU41" s="85" t="str">
        <v>Zico</v>
      </c>
      <c r="CV41" s="85">
        <v>0</v>
      </c>
      <c r="CW41" s="89">
        <v>0</v>
      </c>
      <c r="CX41" s="146">
        <f t="shared" ref="CX41" si="1587">IF(DA41&lt;&gt;DA40,36,CX40)</f>
        <v>22</v>
      </c>
      <c r="CY41" s="75" t="str">
        <v>Zico</v>
      </c>
      <c r="CZ41" s="75">
        <v>0</v>
      </c>
      <c r="DA41" s="103">
        <v>0</v>
      </c>
      <c r="DB41" s="145">
        <f t="shared" ref="DB41" si="1588">IF(DE41&lt;&gt;DE40,36,DB40)</f>
        <v>22</v>
      </c>
      <c r="DC41" s="85" t="str">
        <v>Zico</v>
      </c>
      <c r="DD41" s="85">
        <v>0</v>
      </c>
      <c r="DE41" s="89">
        <v>0</v>
      </c>
      <c r="DF41" s="146">
        <f t="shared" ref="DF41" si="1589">IF(DI41&lt;&gt;DI40,36,DF40)</f>
        <v>22</v>
      </c>
      <c r="DG41" s="75" t="str">
        <v>Zico</v>
      </c>
      <c r="DH41" s="75">
        <v>0</v>
      </c>
      <c r="DI41" s="103">
        <v>0</v>
      </c>
      <c r="DJ41" s="145">
        <f t="shared" ref="DJ41" si="1590">IF(DM41&lt;&gt;DM40,36,DJ40)</f>
        <v>22</v>
      </c>
      <c r="DK41" s="85" t="str">
        <v>Zico</v>
      </c>
      <c r="DL41" s="85">
        <v>0</v>
      </c>
      <c r="DM41" s="89">
        <v>0</v>
      </c>
      <c r="DN41" s="146">
        <f t="shared" ref="DN41" si="1591">IF(DQ41&lt;&gt;DQ40,36,DN40)</f>
        <v>22</v>
      </c>
      <c r="DO41" s="75" t="str">
        <v>Zico</v>
      </c>
      <c r="DP41" s="75">
        <v>0</v>
      </c>
      <c r="DQ41" s="103">
        <v>0</v>
      </c>
      <c r="DR41" s="145">
        <f t="shared" ref="DR41" si="1592">IF(DU41&lt;&gt;DU40,36,DR40)</f>
        <v>22</v>
      </c>
      <c r="DS41" s="85" t="str">
        <v>Zico</v>
      </c>
      <c r="DT41" s="85">
        <v>0</v>
      </c>
      <c r="DU41" s="89">
        <v>0</v>
      </c>
      <c r="DV41" s="146">
        <f t="shared" ref="DV41" si="1593">IF(DY41&lt;&gt;DY40,36,DV40)</f>
        <v>22</v>
      </c>
      <c r="DW41" s="75" t="str">
        <v>Zico</v>
      </c>
      <c r="DX41" s="75">
        <v>0</v>
      </c>
      <c r="DY41" s="103">
        <v>0</v>
      </c>
      <c r="DZ41" s="145">
        <f t="shared" ref="DZ41" si="1594">IF(EC41&lt;&gt;EC40,36,DZ40)</f>
        <v>22</v>
      </c>
      <c r="EA41" s="85" t="str">
        <v>Zico</v>
      </c>
      <c r="EB41" s="85">
        <v>0</v>
      </c>
      <c r="EC41" s="89">
        <v>0</v>
      </c>
      <c r="ED41" s="146">
        <f t="shared" ref="ED41" si="1595">IF(EG41&lt;&gt;EG40,36,ED40)</f>
        <v>22</v>
      </c>
      <c r="EE41" s="75" t="str">
        <v>Zico</v>
      </c>
      <c r="EF41" s="75">
        <v>0</v>
      </c>
      <c r="EG41" s="103">
        <v>0</v>
      </c>
      <c r="EH41" s="145">
        <f t="shared" ref="EH41" si="1596">IF(EK41&lt;&gt;EK40,36,EH40)</f>
        <v>22</v>
      </c>
      <c r="EI41" s="85" t="str">
        <v>Zico</v>
      </c>
      <c r="EJ41" s="85">
        <v>0</v>
      </c>
      <c r="EK41" s="89">
        <v>0</v>
      </c>
      <c r="EL41" s="146">
        <f t="shared" ref="EL41" si="1597">IF(EO41&lt;&gt;EO40,36,EL40)</f>
        <v>22</v>
      </c>
      <c r="EM41" s="75" t="str">
        <v>Zico</v>
      </c>
      <c r="EN41" s="75">
        <v>0</v>
      </c>
      <c r="EO41" s="103">
        <v>0</v>
      </c>
      <c r="EP41" s="145">
        <f t="shared" ref="EP41" si="1598">IF(ES41&lt;&gt;ES40,36,EP40)</f>
        <v>22</v>
      </c>
      <c r="EQ41" s="85" t="str">
        <v>Zico</v>
      </c>
      <c r="ER41" s="85">
        <v>0</v>
      </c>
      <c r="ES41" s="89">
        <v>0</v>
      </c>
      <c r="ET41" s="146">
        <f t="shared" ref="ET41" si="1599">IF(EW41&lt;&gt;EW40,36,ET40)</f>
        <v>22</v>
      </c>
      <c r="EU41" s="75" t="str">
        <v>Zico</v>
      </c>
      <c r="EV41" s="75">
        <v>0</v>
      </c>
      <c r="EW41" s="103">
        <v>0</v>
      </c>
      <c r="EX41" s="145">
        <f t="shared" ref="EX41" si="1600">IF(FA41&lt;&gt;FA40,36,EX40)</f>
        <v>22</v>
      </c>
      <c r="EY41" s="85" t="str">
        <v>Zico</v>
      </c>
      <c r="EZ41" s="85">
        <v>0</v>
      </c>
      <c r="FA41" s="89">
        <v>0</v>
      </c>
      <c r="FB41" s="146">
        <f t="shared" ref="FB41" si="1601">IF(FE41&lt;&gt;FE40,36,FB40)</f>
        <v>22</v>
      </c>
      <c r="FC41" s="75" t="str">
        <v>Zico</v>
      </c>
      <c r="FD41" s="75">
        <v>0</v>
      </c>
      <c r="FE41" s="103">
        <v>0</v>
      </c>
      <c r="FF41" s="145">
        <f t="shared" ref="FF41" si="1602">IF(FI41&lt;&gt;FI40,36,FF40)</f>
        <v>22</v>
      </c>
      <c r="FG41" s="85" t="str">
        <v>Zico</v>
      </c>
      <c r="FH41" s="85">
        <v>0</v>
      </c>
      <c r="FI41" s="89">
        <v>0</v>
      </c>
      <c r="FJ41" s="146">
        <f t="shared" ref="FJ41" si="1603">IF(FM41&lt;&gt;FM40,36,FJ40)</f>
        <v>22</v>
      </c>
      <c r="FK41" s="75" t="str">
        <v>Zico</v>
      </c>
      <c r="FL41" s="75">
        <v>0</v>
      </c>
      <c r="FM41" s="103">
        <v>0</v>
      </c>
      <c r="FN41" s="145">
        <f t="shared" ref="FN41" si="1604">IF(FQ41&lt;&gt;FQ40,36,FN40)</f>
        <v>22</v>
      </c>
      <c r="FO41" s="85" t="str">
        <v>Zico</v>
      </c>
      <c r="FP41" s="85">
        <v>0</v>
      </c>
      <c r="FQ41" s="89">
        <v>0</v>
      </c>
      <c r="FR41" s="146">
        <f t="shared" ref="FR41" si="1605">IF(FU41&lt;&gt;FU40,36,FR40)</f>
        <v>22</v>
      </c>
      <c r="FS41" s="75" t="str">
        <v>Zico</v>
      </c>
      <c r="FT41" s="75">
        <v>0</v>
      </c>
      <c r="FU41" s="103">
        <v>0</v>
      </c>
      <c r="FV41" s="145">
        <f>IF(FY41&lt;&gt;FY40,36,FV40)</f>
        <v>22</v>
      </c>
      <c r="FW41" s="85" t="str">
        <v>Zico</v>
      </c>
      <c r="FX41" s="85">
        <v>0</v>
      </c>
      <c r="FY41" s="89">
        <v>0</v>
      </c>
      <c r="FZ41" s="146">
        <f>IF(GC41&lt;&gt;GC40,36,FZ40)</f>
        <v>22</v>
      </c>
      <c r="GA41" s="75" t="str">
        <v>Zico</v>
      </c>
      <c r="GB41" s="75">
        <v>0</v>
      </c>
      <c r="GC41" s="103">
        <v>0</v>
      </c>
      <c r="GD41" s="145">
        <f>IF(GG41&lt;&gt;GG40,36,GD40)</f>
        <v>22</v>
      </c>
      <c r="GE41" s="85" t="str">
        <v>Zico</v>
      </c>
      <c r="GF41" s="85">
        <v>0</v>
      </c>
      <c r="GG41" s="89">
        <v>0</v>
      </c>
      <c r="GH41" s="146">
        <f>IF(GK41&lt;&gt;GK40,36,GH40)</f>
        <v>22</v>
      </c>
      <c r="GI41" s="75" t="str">
        <v>Zico</v>
      </c>
      <c r="GJ41" s="75">
        <v>0</v>
      </c>
      <c r="GK41" s="103">
        <v>0</v>
      </c>
      <c r="GL41" s="145">
        <f t="shared" ref="GL41" si="1606">IF(GO41&lt;&gt;GO40,36,GL40)</f>
        <v>22</v>
      </c>
      <c r="GM41" s="85" t="str">
        <v>Zico</v>
      </c>
      <c r="GN41" s="85">
        <v>0</v>
      </c>
      <c r="GO41" s="89">
        <v>0</v>
      </c>
      <c r="GP41" s="146">
        <f>IF(GS41&lt;&gt;GS40,36,GP40)</f>
        <v>22</v>
      </c>
      <c r="GQ41" s="75" t="str">
        <v>Zico</v>
      </c>
      <c r="GR41" s="75">
        <v>0</v>
      </c>
      <c r="GS41" s="103">
        <v>0</v>
      </c>
      <c r="GT41" s="145">
        <f t="shared" ref="GT41" si="1607">IF(GW41&lt;&gt;GW40,36,GT40)</f>
        <v>22</v>
      </c>
      <c r="GU41" s="85" t="str">
        <v>Zico</v>
      </c>
      <c r="GV41" s="85">
        <v>0</v>
      </c>
      <c r="GW41" s="89">
        <v>0</v>
      </c>
      <c r="GX41" s="146">
        <f t="shared" ref="GX41" si="1608">IF(HA41&lt;&gt;HA40,36,GX40)</f>
        <v>22</v>
      </c>
      <c r="GY41" s="75" t="str">
        <v>Zico</v>
      </c>
      <c r="GZ41" s="75">
        <v>0</v>
      </c>
      <c r="HA41" s="78">
        <v>0</v>
      </c>
      <c r="HB41" s="145">
        <f t="shared" ref="HB41" si="1609">IF(HE41&lt;&gt;HE40,36,HB40)</f>
        <v>22</v>
      </c>
      <c r="HC41" s="85" t="str">
        <v>Zico</v>
      </c>
      <c r="HD41" s="85">
        <v>0</v>
      </c>
      <c r="HE41" s="89">
        <v>0</v>
      </c>
      <c r="HF41" s="46"/>
    </row>
    <row r="42" spans="1:214" s="43" customFormat="1" x14ac:dyDescent="0.25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19</v>
      </c>
      <c r="BG42" s="85" t="str">
        <v>Culopip</v>
      </c>
      <c r="BH42" s="85">
        <v>0</v>
      </c>
      <c r="BI42" s="89">
        <v>0</v>
      </c>
      <c r="BJ42" s="146">
        <f t="shared" ref="BJ42" si="1623">IF(BM42&lt;&gt;BM41,37,BJ41)</f>
        <v>20</v>
      </c>
      <c r="BK42" s="75" t="str">
        <v>Cottee</v>
      </c>
      <c r="BL42" s="75">
        <v>0</v>
      </c>
      <c r="BM42" s="103">
        <v>0</v>
      </c>
      <c r="BN42" s="145">
        <f t="shared" ref="BN42" si="1624">IF(BQ42&lt;&gt;BQ41,37,BN41)</f>
        <v>21</v>
      </c>
      <c r="BO42" s="85" t="str">
        <v>Cottee</v>
      </c>
      <c r="BP42" s="85">
        <v>0</v>
      </c>
      <c r="BQ42" s="89">
        <v>0</v>
      </c>
      <c r="BR42" s="146">
        <f t="shared" ref="BR42" si="1625">IF(BU42&lt;&gt;BU41,37,BR41)</f>
        <v>22</v>
      </c>
      <c r="BS42" s="75" t="str">
        <v>Agger</v>
      </c>
      <c r="BT42" s="75">
        <v>0</v>
      </c>
      <c r="BU42" s="103">
        <v>0</v>
      </c>
      <c r="BV42" s="145">
        <f t="shared" ref="BV42" si="1626">IF(BY42&lt;&gt;BY41,37,BV41)</f>
        <v>22</v>
      </c>
      <c r="BW42" s="85" t="str">
        <v>Agger</v>
      </c>
      <c r="BX42" s="85">
        <v>0</v>
      </c>
      <c r="BY42" s="89">
        <v>0</v>
      </c>
      <c r="BZ42" s="146">
        <f t="shared" ref="BZ42" si="1627">IF(CC42&lt;&gt;CC41,37,BZ41)</f>
        <v>22</v>
      </c>
      <c r="CA42" s="75" t="str">
        <v>Agger</v>
      </c>
      <c r="CB42" s="75">
        <v>0</v>
      </c>
      <c r="CC42" s="103">
        <v>0</v>
      </c>
      <c r="CD42" s="145">
        <f t="shared" ref="CD42" si="1628">IF(CG42&lt;&gt;CG41,37,CD41)</f>
        <v>22</v>
      </c>
      <c r="CE42" s="85" t="str">
        <v>Agger</v>
      </c>
      <c r="CF42" s="85">
        <v>0</v>
      </c>
      <c r="CG42" s="89">
        <v>0</v>
      </c>
      <c r="CH42" s="146">
        <f t="shared" ref="CH42" si="1629">IF(CK42&lt;&gt;CK41,37,CH41)</f>
        <v>22</v>
      </c>
      <c r="CI42" s="75" t="str">
        <v>Agger</v>
      </c>
      <c r="CJ42" s="75">
        <v>0</v>
      </c>
      <c r="CK42" s="103">
        <v>0</v>
      </c>
      <c r="CL42" s="145">
        <f t="shared" ref="CL42" si="1630">IF(CO42&lt;&gt;CO41,37,CL41)</f>
        <v>22</v>
      </c>
      <c r="CM42" s="85" t="str">
        <v>Agger</v>
      </c>
      <c r="CN42" s="85">
        <v>0</v>
      </c>
      <c r="CO42" s="89">
        <v>0</v>
      </c>
      <c r="CP42" s="146">
        <f t="shared" ref="CP42" si="1631">IF(CS42&lt;&gt;CS41,37,CP41)</f>
        <v>22</v>
      </c>
      <c r="CQ42" s="75" t="str">
        <v>Agger</v>
      </c>
      <c r="CR42" s="75">
        <v>0</v>
      </c>
      <c r="CS42" s="103">
        <v>0</v>
      </c>
      <c r="CT42" s="145">
        <f t="shared" ref="CT42" si="1632">IF(CW42&lt;&gt;CW41,37,CT41)</f>
        <v>22</v>
      </c>
      <c r="CU42" s="85" t="str">
        <v>Agger</v>
      </c>
      <c r="CV42" s="85">
        <v>0</v>
      </c>
      <c r="CW42" s="89">
        <v>0</v>
      </c>
      <c r="CX42" s="146">
        <f t="shared" ref="CX42" si="1633">IF(DA42&lt;&gt;DA41,37,CX41)</f>
        <v>22</v>
      </c>
      <c r="CY42" s="75" t="str">
        <v>Agger</v>
      </c>
      <c r="CZ42" s="75">
        <v>0</v>
      </c>
      <c r="DA42" s="103">
        <v>0</v>
      </c>
      <c r="DB42" s="145">
        <f t="shared" ref="DB42" si="1634">IF(DE42&lt;&gt;DE41,37,DB41)</f>
        <v>22</v>
      </c>
      <c r="DC42" s="85" t="str">
        <v>Agger</v>
      </c>
      <c r="DD42" s="85">
        <v>0</v>
      </c>
      <c r="DE42" s="89">
        <v>0</v>
      </c>
      <c r="DF42" s="146">
        <f t="shared" ref="DF42" si="1635">IF(DI42&lt;&gt;DI41,37,DF41)</f>
        <v>22</v>
      </c>
      <c r="DG42" s="75" t="str">
        <v>Agger</v>
      </c>
      <c r="DH42" s="75">
        <v>0</v>
      </c>
      <c r="DI42" s="103">
        <v>0</v>
      </c>
      <c r="DJ42" s="145">
        <f t="shared" ref="DJ42" si="1636">IF(DM42&lt;&gt;DM41,37,DJ41)</f>
        <v>22</v>
      </c>
      <c r="DK42" s="85" t="str">
        <v>Agger</v>
      </c>
      <c r="DL42" s="85">
        <v>0</v>
      </c>
      <c r="DM42" s="89">
        <v>0</v>
      </c>
      <c r="DN42" s="146">
        <f t="shared" ref="DN42" si="1637">IF(DQ42&lt;&gt;DQ41,37,DN41)</f>
        <v>22</v>
      </c>
      <c r="DO42" s="75" t="str">
        <v>Agger</v>
      </c>
      <c r="DP42" s="75">
        <v>0</v>
      </c>
      <c r="DQ42" s="103">
        <v>0</v>
      </c>
      <c r="DR42" s="145">
        <f t="shared" ref="DR42" si="1638">IF(DU42&lt;&gt;DU41,37,DR41)</f>
        <v>22</v>
      </c>
      <c r="DS42" s="85" t="str">
        <v>Agger</v>
      </c>
      <c r="DT42" s="85">
        <v>0</v>
      </c>
      <c r="DU42" s="89">
        <v>0</v>
      </c>
      <c r="DV42" s="146">
        <f t="shared" ref="DV42" si="1639">IF(DY42&lt;&gt;DY41,37,DV41)</f>
        <v>22</v>
      </c>
      <c r="DW42" s="75" t="str">
        <v>Agger</v>
      </c>
      <c r="DX42" s="75">
        <v>0</v>
      </c>
      <c r="DY42" s="103">
        <v>0</v>
      </c>
      <c r="DZ42" s="145">
        <f t="shared" ref="DZ42" si="1640">IF(EC42&lt;&gt;EC41,37,DZ41)</f>
        <v>22</v>
      </c>
      <c r="EA42" s="85" t="str">
        <v>Agger</v>
      </c>
      <c r="EB42" s="85">
        <v>0</v>
      </c>
      <c r="EC42" s="89">
        <v>0</v>
      </c>
      <c r="ED42" s="146">
        <f t="shared" ref="ED42" si="1641">IF(EG42&lt;&gt;EG41,37,ED41)</f>
        <v>22</v>
      </c>
      <c r="EE42" s="75" t="str">
        <v>Agger</v>
      </c>
      <c r="EF42" s="75">
        <v>0</v>
      </c>
      <c r="EG42" s="103">
        <v>0</v>
      </c>
      <c r="EH42" s="145">
        <f t="shared" ref="EH42" si="1642">IF(EK42&lt;&gt;EK41,37,EH41)</f>
        <v>22</v>
      </c>
      <c r="EI42" s="85" t="str">
        <v>Agger</v>
      </c>
      <c r="EJ42" s="85">
        <v>0</v>
      </c>
      <c r="EK42" s="89">
        <v>0</v>
      </c>
      <c r="EL42" s="146">
        <f t="shared" ref="EL42" si="1643">IF(EO42&lt;&gt;EO41,37,EL41)</f>
        <v>22</v>
      </c>
      <c r="EM42" s="75" t="str">
        <v>Agger</v>
      </c>
      <c r="EN42" s="75">
        <v>0</v>
      </c>
      <c r="EO42" s="103">
        <v>0</v>
      </c>
      <c r="EP42" s="145">
        <f t="shared" ref="EP42" si="1644">IF(ES42&lt;&gt;ES41,37,EP41)</f>
        <v>22</v>
      </c>
      <c r="EQ42" s="85" t="str">
        <v>Agger</v>
      </c>
      <c r="ER42" s="85">
        <v>0</v>
      </c>
      <c r="ES42" s="89">
        <v>0</v>
      </c>
      <c r="ET42" s="146">
        <f t="shared" ref="ET42" si="1645">IF(EW42&lt;&gt;EW41,37,ET41)</f>
        <v>22</v>
      </c>
      <c r="EU42" s="75" t="str">
        <v>Agger</v>
      </c>
      <c r="EV42" s="75">
        <v>0</v>
      </c>
      <c r="EW42" s="103">
        <v>0</v>
      </c>
      <c r="EX42" s="145">
        <f t="shared" ref="EX42" si="1646">IF(FA42&lt;&gt;FA41,37,EX41)</f>
        <v>22</v>
      </c>
      <c r="EY42" s="85" t="str">
        <v>Agger</v>
      </c>
      <c r="EZ42" s="85">
        <v>0</v>
      </c>
      <c r="FA42" s="89">
        <v>0</v>
      </c>
      <c r="FB42" s="146">
        <f t="shared" ref="FB42" si="1647">IF(FE42&lt;&gt;FE41,37,FB41)</f>
        <v>22</v>
      </c>
      <c r="FC42" s="75" t="str">
        <v>Agger</v>
      </c>
      <c r="FD42" s="75">
        <v>0</v>
      </c>
      <c r="FE42" s="103">
        <v>0</v>
      </c>
      <c r="FF42" s="145">
        <f t="shared" ref="FF42" si="1648">IF(FI42&lt;&gt;FI41,37,FF41)</f>
        <v>22</v>
      </c>
      <c r="FG42" s="85" t="str">
        <v>Agger</v>
      </c>
      <c r="FH42" s="85">
        <v>0</v>
      </c>
      <c r="FI42" s="89">
        <v>0</v>
      </c>
      <c r="FJ42" s="146">
        <f t="shared" ref="FJ42" si="1649">IF(FM42&lt;&gt;FM41,37,FJ41)</f>
        <v>22</v>
      </c>
      <c r="FK42" s="75" t="str">
        <v>Agger</v>
      </c>
      <c r="FL42" s="75">
        <v>0</v>
      </c>
      <c r="FM42" s="103">
        <v>0</v>
      </c>
      <c r="FN42" s="145">
        <f t="shared" ref="FN42" si="1650">IF(FQ42&lt;&gt;FQ41,37,FN41)</f>
        <v>22</v>
      </c>
      <c r="FO42" s="85" t="str">
        <v>Agger</v>
      </c>
      <c r="FP42" s="85">
        <v>0</v>
      </c>
      <c r="FQ42" s="89">
        <v>0</v>
      </c>
      <c r="FR42" s="146">
        <f t="shared" ref="FR42" si="1651">IF(FU42&lt;&gt;FU41,37,FR41)</f>
        <v>22</v>
      </c>
      <c r="FS42" s="75" t="str">
        <v>Agger</v>
      </c>
      <c r="FT42" s="75">
        <v>0</v>
      </c>
      <c r="FU42" s="103">
        <v>0</v>
      </c>
      <c r="FV42" s="145">
        <f>IF(FY42&lt;&gt;FY41,37,FV41)</f>
        <v>22</v>
      </c>
      <c r="FW42" s="85" t="str">
        <v>Agger</v>
      </c>
      <c r="FX42" s="85">
        <v>0</v>
      </c>
      <c r="FY42" s="89">
        <v>0</v>
      </c>
      <c r="FZ42" s="146">
        <f>IF(GC42&lt;&gt;GC41,37,FZ41)</f>
        <v>22</v>
      </c>
      <c r="GA42" s="75" t="str">
        <v>Agger</v>
      </c>
      <c r="GB42" s="75">
        <v>0</v>
      </c>
      <c r="GC42" s="103">
        <v>0</v>
      </c>
      <c r="GD42" s="145">
        <f>IF(GG42&lt;&gt;GG41,37,GD41)</f>
        <v>22</v>
      </c>
      <c r="GE42" s="85" t="str">
        <v>Agger</v>
      </c>
      <c r="GF42" s="85">
        <v>0</v>
      </c>
      <c r="GG42" s="89">
        <v>0</v>
      </c>
      <c r="GH42" s="146">
        <f>IF(GK42&lt;&gt;GK41,37,GH41)</f>
        <v>22</v>
      </c>
      <c r="GI42" s="75" t="str">
        <v>Agger</v>
      </c>
      <c r="GJ42" s="75">
        <v>0</v>
      </c>
      <c r="GK42" s="103">
        <v>0</v>
      </c>
      <c r="GL42" s="145">
        <f t="shared" ref="GL42" si="1652">IF(GO42&lt;&gt;GO41,37,GL41)</f>
        <v>22</v>
      </c>
      <c r="GM42" s="85" t="str">
        <v>Agger</v>
      </c>
      <c r="GN42" s="85">
        <v>0</v>
      </c>
      <c r="GO42" s="89">
        <v>0</v>
      </c>
      <c r="GP42" s="146">
        <f>IF(GS42&lt;&gt;GS41,37,GP41)</f>
        <v>22</v>
      </c>
      <c r="GQ42" s="75" t="str">
        <v>Agger</v>
      </c>
      <c r="GR42" s="75">
        <v>0</v>
      </c>
      <c r="GS42" s="103">
        <v>0</v>
      </c>
      <c r="GT42" s="145">
        <f t="shared" ref="GT42" si="1653">IF(GW42&lt;&gt;GW41,37,GT41)</f>
        <v>22</v>
      </c>
      <c r="GU42" s="85" t="str">
        <v>Agger</v>
      </c>
      <c r="GV42" s="85">
        <v>0</v>
      </c>
      <c r="GW42" s="89">
        <v>0</v>
      </c>
      <c r="GX42" s="146">
        <f t="shared" ref="GX42" si="1654">IF(HA42&lt;&gt;HA41,37,GX41)</f>
        <v>22</v>
      </c>
      <c r="GY42" s="75" t="str">
        <v>Agger</v>
      </c>
      <c r="GZ42" s="75">
        <v>0</v>
      </c>
      <c r="HA42" s="78">
        <v>0</v>
      </c>
      <c r="HB42" s="145">
        <f t="shared" ref="HB42" si="1655">IF(HE42&lt;&gt;HE41,37,HB41)</f>
        <v>22</v>
      </c>
      <c r="HC42" s="85" t="str">
        <v>Agger</v>
      </c>
      <c r="HD42" s="85">
        <v>0</v>
      </c>
      <c r="HE42" s="89">
        <v>0</v>
      </c>
      <c r="HF42" s="46"/>
    </row>
    <row r="43" spans="1:214" s="43" customFormat="1" x14ac:dyDescent="0.25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19</v>
      </c>
      <c r="BG43" s="85" t="str">
        <v>Forest</v>
      </c>
      <c r="BH43" s="85">
        <v>0</v>
      </c>
      <c r="BI43" s="89">
        <v>0</v>
      </c>
      <c r="BJ43" s="146">
        <f t="shared" ref="BJ43" si="1669">IF(BM43&lt;&gt;BM42,38,BJ42)</f>
        <v>20</v>
      </c>
      <c r="BK43" s="75" t="str">
        <v>Culopip</v>
      </c>
      <c r="BL43" s="75">
        <v>0</v>
      </c>
      <c r="BM43" s="103">
        <v>0</v>
      </c>
      <c r="BN43" s="145">
        <f t="shared" ref="BN43" si="1670">IF(BQ43&lt;&gt;BQ42,38,BN42)</f>
        <v>21</v>
      </c>
      <c r="BO43" s="85" t="str">
        <v>Culopip</v>
      </c>
      <c r="BP43" s="85">
        <v>0</v>
      </c>
      <c r="BQ43" s="89">
        <v>0</v>
      </c>
      <c r="BR43" s="146">
        <f t="shared" ref="BR43" si="1671">IF(BU43&lt;&gt;BU42,38,BR42)</f>
        <v>22</v>
      </c>
      <c r="BS43" s="75" t="str">
        <v>Cottee</v>
      </c>
      <c r="BT43" s="75">
        <v>0</v>
      </c>
      <c r="BU43" s="103">
        <v>0</v>
      </c>
      <c r="BV43" s="145">
        <f t="shared" ref="BV43" si="1672">IF(BY43&lt;&gt;BY42,38,BV42)</f>
        <v>22</v>
      </c>
      <c r="BW43" s="85" t="str">
        <v>Cottee</v>
      </c>
      <c r="BX43" s="85">
        <v>0</v>
      </c>
      <c r="BY43" s="89">
        <v>0</v>
      </c>
      <c r="BZ43" s="146">
        <f t="shared" ref="BZ43" si="1673">IF(CC43&lt;&gt;CC42,38,BZ42)</f>
        <v>22</v>
      </c>
      <c r="CA43" s="75" t="str">
        <v>Cottee</v>
      </c>
      <c r="CB43" s="75">
        <v>0</v>
      </c>
      <c r="CC43" s="103">
        <v>0</v>
      </c>
      <c r="CD43" s="145">
        <f t="shared" ref="CD43" si="1674">IF(CG43&lt;&gt;CG42,38,CD42)</f>
        <v>22</v>
      </c>
      <c r="CE43" s="85" t="str">
        <v>Cottee</v>
      </c>
      <c r="CF43" s="85">
        <v>0</v>
      </c>
      <c r="CG43" s="89">
        <v>0</v>
      </c>
      <c r="CH43" s="146">
        <f t="shared" ref="CH43" si="1675">IF(CK43&lt;&gt;CK42,38,CH42)</f>
        <v>22</v>
      </c>
      <c r="CI43" s="75" t="str">
        <v>Cottee</v>
      </c>
      <c r="CJ43" s="75">
        <v>0</v>
      </c>
      <c r="CK43" s="103">
        <v>0</v>
      </c>
      <c r="CL43" s="145">
        <f t="shared" ref="CL43" si="1676">IF(CO43&lt;&gt;CO42,38,CL42)</f>
        <v>22</v>
      </c>
      <c r="CM43" s="85" t="str">
        <v>Cottee</v>
      </c>
      <c r="CN43" s="85">
        <v>0</v>
      </c>
      <c r="CO43" s="89">
        <v>0</v>
      </c>
      <c r="CP43" s="146">
        <f t="shared" ref="CP43" si="1677">IF(CS43&lt;&gt;CS42,38,CP42)</f>
        <v>22</v>
      </c>
      <c r="CQ43" s="75" t="str">
        <v>Cottee</v>
      </c>
      <c r="CR43" s="75">
        <v>0</v>
      </c>
      <c r="CS43" s="103">
        <v>0</v>
      </c>
      <c r="CT43" s="145">
        <f t="shared" ref="CT43" si="1678">IF(CW43&lt;&gt;CW42,38,CT42)</f>
        <v>22</v>
      </c>
      <c r="CU43" s="85" t="str">
        <v>Cottee</v>
      </c>
      <c r="CV43" s="85">
        <v>0</v>
      </c>
      <c r="CW43" s="89">
        <v>0</v>
      </c>
      <c r="CX43" s="146">
        <f t="shared" ref="CX43" si="1679">IF(DA43&lt;&gt;DA42,38,CX42)</f>
        <v>22</v>
      </c>
      <c r="CY43" s="75" t="str">
        <v>Cottee</v>
      </c>
      <c r="CZ43" s="75">
        <v>0</v>
      </c>
      <c r="DA43" s="103">
        <v>0</v>
      </c>
      <c r="DB43" s="145">
        <f t="shared" ref="DB43" si="1680">IF(DE43&lt;&gt;DE42,38,DB42)</f>
        <v>22</v>
      </c>
      <c r="DC43" s="85" t="str">
        <v>Cottee</v>
      </c>
      <c r="DD43" s="85">
        <v>0</v>
      </c>
      <c r="DE43" s="89">
        <v>0</v>
      </c>
      <c r="DF43" s="146">
        <f t="shared" ref="DF43" si="1681">IF(DI43&lt;&gt;DI42,38,DF42)</f>
        <v>22</v>
      </c>
      <c r="DG43" s="75" t="str">
        <v>Cottee</v>
      </c>
      <c r="DH43" s="75">
        <v>0</v>
      </c>
      <c r="DI43" s="103">
        <v>0</v>
      </c>
      <c r="DJ43" s="145">
        <f t="shared" ref="DJ43" si="1682">IF(DM43&lt;&gt;DM42,38,DJ42)</f>
        <v>22</v>
      </c>
      <c r="DK43" s="85" t="str">
        <v>Cottee</v>
      </c>
      <c r="DL43" s="85">
        <v>0</v>
      </c>
      <c r="DM43" s="89">
        <v>0</v>
      </c>
      <c r="DN43" s="146">
        <f t="shared" ref="DN43" si="1683">IF(DQ43&lt;&gt;DQ42,38,DN42)</f>
        <v>22</v>
      </c>
      <c r="DO43" s="75" t="str">
        <v>Cottee</v>
      </c>
      <c r="DP43" s="75">
        <v>0</v>
      </c>
      <c r="DQ43" s="103">
        <v>0</v>
      </c>
      <c r="DR43" s="145">
        <f t="shared" ref="DR43" si="1684">IF(DU43&lt;&gt;DU42,38,DR42)</f>
        <v>22</v>
      </c>
      <c r="DS43" s="85" t="str">
        <v>Cottee</v>
      </c>
      <c r="DT43" s="85">
        <v>0</v>
      </c>
      <c r="DU43" s="89">
        <v>0</v>
      </c>
      <c r="DV43" s="146">
        <f t="shared" ref="DV43" si="1685">IF(DY43&lt;&gt;DY42,38,DV42)</f>
        <v>22</v>
      </c>
      <c r="DW43" s="75" t="str">
        <v>Cottee</v>
      </c>
      <c r="DX43" s="75">
        <v>0</v>
      </c>
      <c r="DY43" s="103">
        <v>0</v>
      </c>
      <c r="DZ43" s="145">
        <f t="shared" ref="DZ43" si="1686">IF(EC43&lt;&gt;EC42,38,DZ42)</f>
        <v>22</v>
      </c>
      <c r="EA43" s="85" t="str">
        <v>Cottee</v>
      </c>
      <c r="EB43" s="85">
        <v>0</v>
      </c>
      <c r="EC43" s="89">
        <v>0</v>
      </c>
      <c r="ED43" s="146">
        <f t="shared" ref="ED43" si="1687">IF(EG43&lt;&gt;EG42,38,ED42)</f>
        <v>22</v>
      </c>
      <c r="EE43" s="75" t="str">
        <v>Cottee</v>
      </c>
      <c r="EF43" s="75">
        <v>0</v>
      </c>
      <c r="EG43" s="103">
        <v>0</v>
      </c>
      <c r="EH43" s="145">
        <f t="shared" ref="EH43" si="1688">IF(EK43&lt;&gt;EK42,38,EH42)</f>
        <v>22</v>
      </c>
      <c r="EI43" s="85" t="str">
        <v>Cottee</v>
      </c>
      <c r="EJ43" s="85">
        <v>0</v>
      </c>
      <c r="EK43" s="89">
        <v>0</v>
      </c>
      <c r="EL43" s="146">
        <f t="shared" ref="EL43" si="1689">IF(EO43&lt;&gt;EO42,38,EL42)</f>
        <v>22</v>
      </c>
      <c r="EM43" s="75" t="str">
        <v>Cottee</v>
      </c>
      <c r="EN43" s="75">
        <v>0</v>
      </c>
      <c r="EO43" s="103">
        <v>0</v>
      </c>
      <c r="EP43" s="145">
        <f t="shared" ref="EP43" si="1690">IF(ES43&lt;&gt;ES42,38,EP42)</f>
        <v>22</v>
      </c>
      <c r="EQ43" s="85" t="str">
        <v>Cottee</v>
      </c>
      <c r="ER43" s="85">
        <v>0</v>
      </c>
      <c r="ES43" s="89">
        <v>0</v>
      </c>
      <c r="ET43" s="146">
        <f t="shared" ref="ET43" si="1691">IF(EW43&lt;&gt;EW42,38,ET42)</f>
        <v>22</v>
      </c>
      <c r="EU43" s="75" t="str">
        <v>Cottee</v>
      </c>
      <c r="EV43" s="75">
        <v>0</v>
      </c>
      <c r="EW43" s="103">
        <v>0</v>
      </c>
      <c r="EX43" s="145">
        <f t="shared" ref="EX43" si="1692">IF(FA43&lt;&gt;FA42,38,EX42)</f>
        <v>22</v>
      </c>
      <c r="EY43" s="85" t="str">
        <v>Cottee</v>
      </c>
      <c r="EZ43" s="85">
        <v>0</v>
      </c>
      <c r="FA43" s="89">
        <v>0</v>
      </c>
      <c r="FB43" s="146">
        <f t="shared" ref="FB43" si="1693">IF(FE43&lt;&gt;FE42,38,FB42)</f>
        <v>22</v>
      </c>
      <c r="FC43" s="75" t="str">
        <v>Cottee</v>
      </c>
      <c r="FD43" s="75">
        <v>0</v>
      </c>
      <c r="FE43" s="103">
        <v>0</v>
      </c>
      <c r="FF43" s="145">
        <f t="shared" ref="FF43" si="1694">IF(FI43&lt;&gt;FI42,38,FF42)</f>
        <v>22</v>
      </c>
      <c r="FG43" s="85" t="str">
        <v>Cottee</v>
      </c>
      <c r="FH43" s="85">
        <v>0</v>
      </c>
      <c r="FI43" s="89">
        <v>0</v>
      </c>
      <c r="FJ43" s="146">
        <f t="shared" ref="FJ43" si="1695">IF(FM43&lt;&gt;FM42,38,FJ42)</f>
        <v>22</v>
      </c>
      <c r="FK43" s="75" t="str">
        <v>Cottee</v>
      </c>
      <c r="FL43" s="75">
        <v>0</v>
      </c>
      <c r="FM43" s="103">
        <v>0</v>
      </c>
      <c r="FN43" s="145">
        <f t="shared" ref="FN43" si="1696">IF(FQ43&lt;&gt;FQ42,38,FN42)</f>
        <v>22</v>
      </c>
      <c r="FO43" s="85" t="str">
        <v>Cottee</v>
      </c>
      <c r="FP43" s="85">
        <v>0</v>
      </c>
      <c r="FQ43" s="89">
        <v>0</v>
      </c>
      <c r="FR43" s="146">
        <f t="shared" ref="FR43" si="1697">IF(FU43&lt;&gt;FU42,38,FR42)</f>
        <v>22</v>
      </c>
      <c r="FS43" s="75" t="str">
        <v>Cottee</v>
      </c>
      <c r="FT43" s="75">
        <v>0</v>
      </c>
      <c r="FU43" s="103">
        <v>0</v>
      </c>
      <c r="FV43" s="145">
        <f>IF(FY43&lt;&gt;FY42,38,FV42)</f>
        <v>22</v>
      </c>
      <c r="FW43" s="85" t="str">
        <v>Cottee</v>
      </c>
      <c r="FX43" s="85">
        <v>0</v>
      </c>
      <c r="FY43" s="89">
        <v>0</v>
      </c>
      <c r="FZ43" s="146">
        <f>IF(GC43&lt;&gt;GC42,38,FZ42)</f>
        <v>22</v>
      </c>
      <c r="GA43" s="75" t="str">
        <v>Cottee</v>
      </c>
      <c r="GB43" s="75">
        <v>0</v>
      </c>
      <c r="GC43" s="103">
        <v>0</v>
      </c>
      <c r="GD43" s="145">
        <f>IF(GG43&lt;&gt;GG42,38,GD42)</f>
        <v>22</v>
      </c>
      <c r="GE43" s="85" t="str">
        <v>Cottee</v>
      </c>
      <c r="GF43" s="85">
        <v>0</v>
      </c>
      <c r="GG43" s="89">
        <v>0</v>
      </c>
      <c r="GH43" s="146">
        <f>IF(GK43&lt;&gt;GK42,38,GH42)</f>
        <v>22</v>
      </c>
      <c r="GI43" s="75" t="str">
        <v>Cottee</v>
      </c>
      <c r="GJ43" s="75">
        <v>0</v>
      </c>
      <c r="GK43" s="103">
        <v>0</v>
      </c>
      <c r="GL43" s="145">
        <f t="shared" ref="GL43" si="1698">IF(GO43&lt;&gt;GO42,38,GL42)</f>
        <v>22</v>
      </c>
      <c r="GM43" s="85" t="str">
        <v>Cottee</v>
      </c>
      <c r="GN43" s="85">
        <v>0</v>
      </c>
      <c r="GO43" s="89">
        <v>0</v>
      </c>
      <c r="GP43" s="146">
        <f>IF(GS43&lt;&gt;GS42,38,GP42)</f>
        <v>22</v>
      </c>
      <c r="GQ43" s="75" t="str">
        <v>Cottee</v>
      </c>
      <c r="GR43" s="75">
        <v>0</v>
      </c>
      <c r="GS43" s="103">
        <v>0</v>
      </c>
      <c r="GT43" s="145">
        <f t="shared" ref="GT43" si="1699">IF(GW43&lt;&gt;GW42,38,GT42)</f>
        <v>22</v>
      </c>
      <c r="GU43" s="85" t="str">
        <v>Cottee</v>
      </c>
      <c r="GV43" s="85">
        <v>0</v>
      </c>
      <c r="GW43" s="89">
        <v>0</v>
      </c>
      <c r="GX43" s="146">
        <f t="shared" ref="GX43" si="1700">IF(HA43&lt;&gt;HA42,38,GX42)</f>
        <v>22</v>
      </c>
      <c r="GY43" s="75" t="str">
        <v>Cottee</v>
      </c>
      <c r="GZ43" s="75">
        <v>0</v>
      </c>
      <c r="HA43" s="78">
        <v>0</v>
      </c>
      <c r="HB43" s="145">
        <f t="shared" ref="HB43" si="1701">IF(HE43&lt;&gt;HE42,38,HB42)</f>
        <v>22</v>
      </c>
      <c r="HC43" s="85" t="str">
        <v>Cottee</v>
      </c>
      <c r="HD43" s="85">
        <v>0</v>
      </c>
      <c r="HE43" s="89">
        <v>0</v>
      </c>
      <c r="HF43" s="46"/>
    </row>
    <row r="44" spans="1:214" s="43" customFormat="1" x14ac:dyDescent="0.25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19</v>
      </c>
      <c r="BG44" s="85" t="str">
        <v>Harry</v>
      </c>
      <c r="BH44" s="85">
        <v>0</v>
      </c>
      <c r="BI44" s="89">
        <v>0</v>
      </c>
      <c r="BJ44" s="146">
        <f t="shared" ref="BJ44" si="1715">IF(BM44&lt;&gt;BM43,39,BJ43)</f>
        <v>20</v>
      </c>
      <c r="BK44" s="75" t="str">
        <v>Forest</v>
      </c>
      <c r="BL44" s="75">
        <v>0</v>
      </c>
      <c r="BM44" s="103">
        <v>0</v>
      </c>
      <c r="BN44" s="145">
        <f t="shared" ref="BN44" si="1716">IF(BQ44&lt;&gt;BQ43,39,BN43)</f>
        <v>21</v>
      </c>
      <c r="BO44" s="85" t="str">
        <v>Forest</v>
      </c>
      <c r="BP44" s="85">
        <v>0</v>
      </c>
      <c r="BQ44" s="89">
        <v>0</v>
      </c>
      <c r="BR44" s="146">
        <f t="shared" ref="BR44" si="1717">IF(BU44&lt;&gt;BU43,39,BR43)</f>
        <v>22</v>
      </c>
      <c r="BS44" s="75" t="str">
        <v>Forest</v>
      </c>
      <c r="BT44" s="75">
        <v>0</v>
      </c>
      <c r="BU44" s="103">
        <v>0</v>
      </c>
      <c r="BV44" s="145">
        <f t="shared" ref="BV44" si="1718">IF(BY44&lt;&gt;BY43,39,BV43)</f>
        <v>22</v>
      </c>
      <c r="BW44" s="85" t="str">
        <v>Forest</v>
      </c>
      <c r="BX44" s="85">
        <v>0</v>
      </c>
      <c r="BY44" s="89">
        <v>0</v>
      </c>
      <c r="BZ44" s="146">
        <f t="shared" ref="BZ44" si="1719">IF(CC44&lt;&gt;CC43,39,BZ43)</f>
        <v>22</v>
      </c>
      <c r="CA44" s="75" t="str">
        <v>Forest</v>
      </c>
      <c r="CB44" s="75">
        <v>0</v>
      </c>
      <c r="CC44" s="103">
        <v>0</v>
      </c>
      <c r="CD44" s="145">
        <f t="shared" ref="CD44" si="1720">IF(CG44&lt;&gt;CG43,39,CD43)</f>
        <v>22</v>
      </c>
      <c r="CE44" s="85" t="str">
        <v>Forest</v>
      </c>
      <c r="CF44" s="85">
        <v>0</v>
      </c>
      <c r="CG44" s="89">
        <v>0</v>
      </c>
      <c r="CH44" s="146">
        <f t="shared" ref="CH44" si="1721">IF(CK44&lt;&gt;CK43,39,CH43)</f>
        <v>22</v>
      </c>
      <c r="CI44" s="75" t="str">
        <v>Forest</v>
      </c>
      <c r="CJ44" s="75">
        <v>0</v>
      </c>
      <c r="CK44" s="103">
        <v>0</v>
      </c>
      <c r="CL44" s="145">
        <f t="shared" ref="CL44" si="1722">IF(CO44&lt;&gt;CO43,39,CL43)</f>
        <v>22</v>
      </c>
      <c r="CM44" s="85" t="str">
        <v>Forest</v>
      </c>
      <c r="CN44" s="85">
        <v>0</v>
      </c>
      <c r="CO44" s="89">
        <v>0</v>
      </c>
      <c r="CP44" s="146">
        <f t="shared" ref="CP44" si="1723">IF(CS44&lt;&gt;CS43,39,CP43)</f>
        <v>22</v>
      </c>
      <c r="CQ44" s="75" t="str">
        <v>Forest</v>
      </c>
      <c r="CR44" s="75">
        <v>0</v>
      </c>
      <c r="CS44" s="103">
        <v>0</v>
      </c>
      <c r="CT44" s="145">
        <f t="shared" ref="CT44" si="1724">IF(CW44&lt;&gt;CW43,39,CT43)</f>
        <v>22</v>
      </c>
      <c r="CU44" s="85" t="str">
        <v>Forest</v>
      </c>
      <c r="CV44" s="85">
        <v>0</v>
      </c>
      <c r="CW44" s="89">
        <v>0</v>
      </c>
      <c r="CX44" s="146">
        <f t="shared" ref="CX44" si="1725">IF(DA44&lt;&gt;DA43,39,CX43)</f>
        <v>22</v>
      </c>
      <c r="CY44" s="75" t="str">
        <v>Forest</v>
      </c>
      <c r="CZ44" s="75">
        <v>0</v>
      </c>
      <c r="DA44" s="103">
        <v>0</v>
      </c>
      <c r="DB44" s="145">
        <f t="shared" ref="DB44" si="1726">IF(DE44&lt;&gt;DE43,39,DB43)</f>
        <v>22</v>
      </c>
      <c r="DC44" s="85" t="str">
        <v>Forest</v>
      </c>
      <c r="DD44" s="85">
        <v>0</v>
      </c>
      <c r="DE44" s="89">
        <v>0</v>
      </c>
      <c r="DF44" s="146">
        <f t="shared" ref="DF44" si="1727">IF(DI44&lt;&gt;DI43,39,DF43)</f>
        <v>22</v>
      </c>
      <c r="DG44" s="75" t="str">
        <v>Forest</v>
      </c>
      <c r="DH44" s="75">
        <v>0</v>
      </c>
      <c r="DI44" s="103">
        <v>0</v>
      </c>
      <c r="DJ44" s="145">
        <f t="shared" ref="DJ44" si="1728">IF(DM44&lt;&gt;DM43,39,DJ43)</f>
        <v>22</v>
      </c>
      <c r="DK44" s="85" t="str">
        <v>Forest</v>
      </c>
      <c r="DL44" s="85">
        <v>0</v>
      </c>
      <c r="DM44" s="89">
        <v>0</v>
      </c>
      <c r="DN44" s="146">
        <f t="shared" ref="DN44" si="1729">IF(DQ44&lt;&gt;DQ43,39,DN43)</f>
        <v>22</v>
      </c>
      <c r="DO44" s="75" t="str">
        <v>Forest</v>
      </c>
      <c r="DP44" s="75">
        <v>0</v>
      </c>
      <c r="DQ44" s="103">
        <v>0</v>
      </c>
      <c r="DR44" s="145">
        <f t="shared" ref="DR44" si="1730">IF(DU44&lt;&gt;DU43,39,DR43)</f>
        <v>22</v>
      </c>
      <c r="DS44" s="85" t="str">
        <v>Forest</v>
      </c>
      <c r="DT44" s="85">
        <v>0</v>
      </c>
      <c r="DU44" s="89">
        <v>0</v>
      </c>
      <c r="DV44" s="146">
        <f t="shared" ref="DV44" si="1731">IF(DY44&lt;&gt;DY43,39,DV43)</f>
        <v>22</v>
      </c>
      <c r="DW44" s="75" t="str">
        <v>Forest</v>
      </c>
      <c r="DX44" s="75">
        <v>0</v>
      </c>
      <c r="DY44" s="103">
        <v>0</v>
      </c>
      <c r="DZ44" s="145">
        <f t="shared" ref="DZ44" si="1732">IF(EC44&lt;&gt;EC43,39,DZ43)</f>
        <v>22</v>
      </c>
      <c r="EA44" s="85" t="str">
        <v>Forest</v>
      </c>
      <c r="EB44" s="85">
        <v>0</v>
      </c>
      <c r="EC44" s="89">
        <v>0</v>
      </c>
      <c r="ED44" s="146">
        <f t="shared" ref="ED44" si="1733">IF(EG44&lt;&gt;EG43,39,ED43)</f>
        <v>22</v>
      </c>
      <c r="EE44" s="75" t="str">
        <v>Forest</v>
      </c>
      <c r="EF44" s="75">
        <v>0</v>
      </c>
      <c r="EG44" s="103">
        <v>0</v>
      </c>
      <c r="EH44" s="145">
        <f t="shared" ref="EH44" si="1734">IF(EK44&lt;&gt;EK43,39,EH43)</f>
        <v>22</v>
      </c>
      <c r="EI44" s="85" t="str">
        <v>Forest</v>
      </c>
      <c r="EJ44" s="85">
        <v>0</v>
      </c>
      <c r="EK44" s="89">
        <v>0</v>
      </c>
      <c r="EL44" s="146">
        <f t="shared" ref="EL44" si="1735">IF(EO44&lt;&gt;EO43,39,EL43)</f>
        <v>22</v>
      </c>
      <c r="EM44" s="75" t="str">
        <v>Forest</v>
      </c>
      <c r="EN44" s="75">
        <v>0</v>
      </c>
      <c r="EO44" s="103">
        <v>0</v>
      </c>
      <c r="EP44" s="145">
        <f t="shared" ref="EP44" si="1736">IF(ES44&lt;&gt;ES43,39,EP43)</f>
        <v>22</v>
      </c>
      <c r="EQ44" s="85" t="str">
        <v>Forest</v>
      </c>
      <c r="ER44" s="85">
        <v>0</v>
      </c>
      <c r="ES44" s="89">
        <v>0</v>
      </c>
      <c r="ET44" s="146">
        <f t="shared" ref="ET44" si="1737">IF(EW44&lt;&gt;EW43,39,ET43)</f>
        <v>22</v>
      </c>
      <c r="EU44" s="75" t="str">
        <v>Forest</v>
      </c>
      <c r="EV44" s="75">
        <v>0</v>
      </c>
      <c r="EW44" s="103">
        <v>0</v>
      </c>
      <c r="EX44" s="145">
        <f t="shared" ref="EX44" si="1738">IF(FA44&lt;&gt;FA43,39,EX43)</f>
        <v>22</v>
      </c>
      <c r="EY44" s="85" t="str">
        <v>Forest</v>
      </c>
      <c r="EZ44" s="85">
        <v>0</v>
      </c>
      <c r="FA44" s="89">
        <v>0</v>
      </c>
      <c r="FB44" s="146">
        <f t="shared" ref="FB44" si="1739">IF(FE44&lt;&gt;FE43,39,FB43)</f>
        <v>22</v>
      </c>
      <c r="FC44" s="75" t="str">
        <v>Forest</v>
      </c>
      <c r="FD44" s="75">
        <v>0</v>
      </c>
      <c r="FE44" s="103">
        <v>0</v>
      </c>
      <c r="FF44" s="145">
        <f t="shared" ref="FF44" si="1740">IF(FI44&lt;&gt;FI43,39,FF43)</f>
        <v>22</v>
      </c>
      <c r="FG44" s="85" t="str">
        <v>Forest</v>
      </c>
      <c r="FH44" s="85">
        <v>0</v>
      </c>
      <c r="FI44" s="89">
        <v>0</v>
      </c>
      <c r="FJ44" s="146">
        <f t="shared" ref="FJ44" si="1741">IF(FM44&lt;&gt;FM43,39,FJ43)</f>
        <v>22</v>
      </c>
      <c r="FK44" s="75" t="str">
        <v>Forest</v>
      </c>
      <c r="FL44" s="75">
        <v>0</v>
      </c>
      <c r="FM44" s="103">
        <v>0</v>
      </c>
      <c r="FN44" s="145">
        <f t="shared" ref="FN44" si="1742">IF(FQ44&lt;&gt;FQ43,39,FN43)</f>
        <v>22</v>
      </c>
      <c r="FO44" s="85" t="str">
        <v>Forest</v>
      </c>
      <c r="FP44" s="85">
        <v>0</v>
      </c>
      <c r="FQ44" s="89">
        <v>0</v>
      </c>
      <c r="FR44" s="146">
        <f t="shared" ref="FR44" si="1743">IF(FU44&lt;&gt;FU43,39,FR43)</f>
        <v>22</v>
      </c>
      <c r="FS44" s="75" t="str">
        <v>Forest</v>
      </c>
      <c r="FT44" s="75">
        <v>0</v>
      </c>
      <c r="FU44" s="103">
        <v>0</v>
      </c>
      <c r="FV44" s="145">
        <f>IF(FY44&lt;&gt;FY43,39,FV43)</f>
        <v>22</v>
      </c>
      <c r="FW44" s="85" t="str">
        <v>Forest</v>
      </c>
      <c r="FX44" s="85">
        <v>0</v>
      </c>
      <c r="FY44" s="89">
        <v>0</v>
      </c>
      <c r="FZ44" s="146">
        <f>IF(GC44&lt;&gt;GC43,39,FZ43)</f>
        <v>22</v>
      </c>
      <c r="GA44" s="75" t="str">
        <v>Forest</v>
      </c>
      <c r="GB44" s="75">
        <v>0</v>
      </c>
      <c r="GC44" s="103">
        <v>0</v>
      </c>
      <c r="GD44" s="145">
        <f>IF(GG44&lt;&gt;GG43,39,GD43)</f>
        <v>22</v>
      </c>
      <c r="GE44" s="85" t="str">
        <v>Forest</v>
      </c>
      <c r="GF44" s="85">
        <v>0</v>
      </c>
      <c r="GG44" s="89">
        <v>0</v>
      </c>
      <c r="GH44" s="146">
        <f>IF(GK44&lt;&gt;GK43,39,GH43)</f>
        <v>22</v>
      </c>
      <c r="GI44" s="75" t="str">
        <v>Forest</v>
      </c>
      <c r="GJ44" s="75">
        <v>0</v>
      </c>
      <c r="GK44" s="103">
        <v>0</v>
      </c>
      <c r="GL44" s="145">
        <f t="shared" ref="GL44" si="1744">IF(GO44&lt;&gt;GO43,39,GL43)</f>
        <v>22</v>
      </c>
      <c r="GM44" s="85" t="str">
        <v>Forest</v>
      </c>
      <c r="GN44" s="85">
        <v>0</v>
      </c>
      <c r="GO44" s="89">
        <v>0</v>
      </c>
      <c r="GP44" s="146">
        <f>IF(GS44&lt;&gt;GS43,39,GP43)</f>
        <v>22</v>
      </c>
      <c r="GQ44" s="75" t="str">
        <v>Forest</v>
      </c>
      <c r="GR44" s="75">
        <v>0</v>
      </c>
      <c r="GS44" s="103">
        <v>0</v>
      </c>
      <c r="GT44" s="145">
        <f t="shared" ref="GT44" si="1745">IF(GW44&lt;&gt;GW43,39,GT43)</f>
        <v>22</v>
      </c>
      <c r="GU44" s="85" t="str">
        <v>Forest</v>
      </c>
      <c r="GV44" s="85">
        <v>0</v>
      </c>
      <c r="GW44" s="89">
        <v>0</v>
      </c>
      <c r="GX44" s="146">
        <f t="shared" ref="GX44" si="1746">IF(HA44&lt;&gt;HA43,39,GX43)</f>
        <v>22</v>
      </c>
      <c r="GY44" s="75" t="str">
        <v>Forest</v>
      </c>
      <c r="GZ44" s="75">
        <v>0</v>
      </c>
      <c r="HA44" s="78">
        <v>0</v>
      </c>
      <c r="HB44" s="145">
        <f t="shared" ref="HB44" si="1747">IF(HE44&lt;&gt;HE43,39,HB43)</f>
        <v>22</v>
      </c>
      <c r="HC44" s="85" t="str">
        <v>Forest</v>
      </c>
      <c r="HD44" s="85">
        <v>0</v>
      </c>
      <c r="HE44" s="89">
        <v>0</v>
      </c>
      <c r="HF44" s="46"/>
    </row>
    <row r="45" spans="1:214" s="43" customFormat="1" x14ac:dyDescent="0.25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19</v>
      </c>
      <c r="BG45" s="85" t="str">
        <v>Højgård</v>
      </c>
      <c r="BH45" s="85">
        <v>0</v>
      </c>
      <c r="BI45" s="89">
        <v>0</v>
      </c>
      <c r="BJ45" s="146">
        <f t="shared" ref="BJ45" si="1761">IF(BM45&lt;&gt;BM44,40,BJ44)</f>
        <v>20</v>
      </c>
      <c r="BK45" s="75" t="str">
        <v>Harry</v>
      </c>
      <c r="BL45" s="75">
        <v>0</v>
      </c>
      <c r="BM45" s="103">
        <v>0</v>
      </c>
      <c r="BN45" s="145">
        <f t="shared" ref="BN45" si="1762">IF(BQ45&lt;&gt;BQ44,40,BN44)</f>
        <v>21</v>
      </c>
      <c r="BO45" s="85" t="str">
        <v>Harry</v>
      </c>
      <c r="BP45" s="85">
        <v>0</v>
      </c>
      <c r="BQ45" s="89">
        <v>0</v>
      </c>
      <c r="BR45" s="146">
        <f t="shared" ref="BR45" si="1763">IF(BU45&lt;&gt;BU44,40,BR44)</f>
        <v>22</v>
      </c>
      <c r="BS45" s="75" t="str">
        <v>Harry</v>
      </c>
      <c r="BT45" s="75">
        <v>0</v>
      </c>
      <c r="BU45" s="103">
        <v>0</v>
      </c>
      <c r="BV45" s="145">
        <f t="shared" ref="BV45" si="1764">IF(BY45&lt;&gt;BY44,40,BV44)</f>
        <v>22</v>
      </c>
      <c r="BW45" s="85" t="str">
        <v>Harry</v>
      </c>
      <c r="BX45" s="85">
        <v>0</v>
      </c>
      <c r="BY45" s="89">
        <v>0</v>
      </c>
      <c r="BZ45" s="146">
        <f t="shared" ref="BZ45" si="1765">IF(CC45&lt;&gt;CC44,40,BZ44)</f>
        <v>22</v>
      </c>
      <c r="CA45" s="75" t="str">
        <v>Harry</v>
      </c>
      <c r="CB45" s="75">
        <v>0</v>
      </c>
      <c r="CC45" s="103">
        <v>0</v>
      </c>
      <c r="CD45" s="145">
        <f t="shared" ref="CD45" si="1766">IF(CG45&lt;&gt;CG44,40,CD44)</f>
        <v>22</v>
      </c>
      <c r="CE45" s="85" t="str">
        <v>Harry</v>
      </c>
      <c r="CF45" s="85">
        <v>0</v>
      </c>
      <c r="CG45" s="89">
        <v>0</v>
      </c>
      <c r="CH45" s="146">
        <f t="shared" ref="CH45" si="1767">IF(CK45&lt;&gt;CK44,40,CH44)</f>
        <v>22</v>
      </c>
      <c r="CI45" s="75" t="str">
        <v>Harry</v>
      </c>
      <c r="CJ45" s="75">
        <v>0</v>
      </c>
      <c r="CK45" s="103">
        <v>0</v>
      </c>
      <c r="CL45" s="145">
        <f t="shared" ref="CL45" si="1768">IF(CO45&lt;&gt;CO44,40,CL44)</f>
        <v>22</v>
      </c>
      <c r="CM45" s="85" t="str">
        <v>Harry</v>
      </c>
      <c r="CN45" s="85">
        <v>0</v>
      </c>
      <c r="CO45" s="89">
        <v>0</v>
      </c>
      <c r="CP45" s="146">
        <f t="shared" ref="CP45" si="1769">IF(CS45&lt;&gt;CS44,40,CP44)</f>
        <v>22</v>
      </c>
      <c r="CQ45" s="75" t="str">
        <v>Harry</v>
      </c>
      <c r="CR45" s="75">
        <v>0</v>
      </c>
      <c r="CS45" s="103">
        <v>0</v>
      </c>
      <c r="CT45" s="145">
        <f t="shared" ref="CT45" si="1770">IF(CW45&lt;&gt;CW44,40,CT44)</f>
        <v>22</v>
      </c>
      <c r="CU45" s="85" t="str">
        <v>Harry</v>
      </c>
      <c r="CV45" s="85">
        <v>0</v>
      </c>
      <c r="CW45" s="89">
        <v>0</v>
      </c>
      <c r="CX45" s="146">
        <f t="shared" ref="CX45" si="1771">IF(DA45&lt;&gt;DA44,40,CX44)</f>
        <v>22</v>
      </c>
      <c r="CY45" s="75" t="str">
        <v>Harry</v>
      </c>
      <c r="CZ45" s="75">
        <v>0</v>
      </c>
      <c r="DA45" s="103">
        <v>0</v>
      </c>
      <c r="DB45" s="145">
        <f t="shared" ref="DB45" si="1772">IF(DE45&lt;&gt;DE44,40,DB44)</f>
        <v>22</v>
      </c>
      <c r="DC45" s="85" t="str">
        <v>Harry</v>
      </c>
      <c r="DD45" s="85">
        <v>0</v>
      </c>
      <c r="DE45" s="89">
        <v>0</v>
      </c>
      <c r="DF45" s="146">
        <f t="shared" ref="DF45" si="1773">IF(DI45&lt;&gt;DI44,40,DF44)</f>
        <v>22</v>
      </c>
      <c r="DG45" s="75" t="str">
        <v>Harry</v>
      </c>
      <c r="DH45" s="75">
        <v>0</v>
      </c>
      <c r="DI45" s="103">
        <v>0</v>
      </c>
      <c r="DJ45" s="145">
        <f t="shared" ref="DJ45" si="1774">IF(DM45&lt;&gt;DM44,40,DJ44)</f>
        <v>22</v>
      </c>
      <c r="DK45" s="85" t="str">
        <v>Harry</v>
      </c>
      <c r="DL45" s="85">
        <v>0</v>
      </c>
      <c r="DM45" s="89">
        <v>0</v>
      </c>
      <c r="DN45" s="146">
        <f t="shared" ref="DN45" si="1775">IF(DQ45&lt;&gt;DQ44,40,DN44)</f>
        <v>22</v>
      </c>
      <c r="DO45" s="75" t="str">
        <v>Harry</v>
      </c>
      <c r="DP45" s="75">
        <v>0</v>
      </c>
      <c r="DQ45" s="103">
        <v>0</v>
      </c>
      <c r="DR45" s="145">
        <f t="shared" ref="DR45" si="1776">IF(DU45&lt;&gt;DU44,40,DR44)</f>
        <v>22</v>
      </c>
      <c r="DS45" s="85" t="str">
        <v>Harry</v>
      </c>
      <c r="DT45" s="85">
        <v>0</v>
      </c>
      <c r="DU45" s="89">
        <v>0</v>
      </c>
      <c r="DV45" s="146">
        <f t="shared" ref="DV45" si="1777">IF(DY45&lt;&gt;DY44,40,DV44)</f>
        <v>22</v>
      </c>
      <c r="DW45" s="75" t="str">
        <v>Harry</v>
      </c>
      <c r="DX45" s="75">
        <v>0</v>
      </c>
      <c r="DY45" s="103">
        <v>0</v>
      </c>
      <c r="DZ45" s="145">
        <f t="shared" ref="DZ45" si="1778">IF(EC45&lt;&gt;EC44,40,DZ44)</f>
        <v>22</v>
      </c>
      <c r="EA45" s="85" t="str">
        <v>Harry</v>
      </c>
      <c r="EB45" s="85">
        <v>0</v>
      </c>
      <c r="EC45" s="89">
        <v>0</v>
      </c>
      <c r="ED45" s="146">
        <f t="shared" ref="ED45" si="1779">IF(EG45&lt;&gt;EG44,40,ED44)</f>
        <v>22</v>
      </c>
      <c r="EE45" s="75" t="str">
        <v>Harry</v>
      </c>
      <c r="EF45" s="75">
        <v>0</v>
      </c>
      <c r="EG45" s="103">
        <v>0</v>
      </c>
      <c r="EH45" s="145">
        <f t="shared" ref="EH45" si="1780">IF(EK45&lt;&gt;EK44,40,EH44)</f>
        <v>22</v>
      </c>
      <c r="EI45" s="85" t="str">
        <v>Harry</v>
      </c>
      <c r="EJ45" s="85">
        <v>0</v>
      </c>
      <c r="EK45" s="89">
        <v>0</v>
      </c>
      <c r="EL45" s="146">
        <f t="shared" ref="EL45" si="1781">IF(EO45&lt;&gt;EO44,40,EL44)</f>
        <v>22</v>
      </c>
      <c r="EM45" s="75" t="str">
        <v>Harry</v>
      </c>
      <c r="EN45" s="75">
        <v>0</v>
      </c>
      <c r="EO45" s="103">
        <v>0</v>
      </c>
      <c r="EP45" s="145">
        <f t="shared" ref="EP45" si="1782">IF(ES45&lt;&gt;ES44,40,EP44)</f>
        <v>22</v>
      </c>
      <c r="EQ45" s="85" t="str">
        <v>Harry</v>
      </c>
      <c r="ER45" s="85">
        <v>0</v>
      </c>
      <c r="ES45" s="89">
        <v>0</v>
      </c>
      <c r="ET45" s="146">
        <f t="shared" ref="ET45" si="1783">IF(EW45&lt;&gt;EW44,40,ET44)</f>
        <v>22</v>
      </c>
      <c r="EU45" s="75" t="str">
        <v>Harry</v>
      </c>
      <c r="EV45" s="75">
        <v>0</v>
      </c>
      <c r="EW45" s="103">
        <v>0</v>
      </c>
      <c r="EX45" s="145">
        <f t="shared" ref="EX45" si="1784">IF(FA45&lt;&gt;FA44,40,EX44)</f>
        <v>22</v>
      </c>
      <c r="EY45" s="85" t="str">
        <v>Harry</v>
      </c>
      <c r="EZ45" s="85">
        <v>0</v>
      </c>
      <c r="FA45" s="89">
        <v>0</v>
      </c>
      <c r="FB45" s="146">
        <f t="shared" ref="FB45" si="1785">IF(FE45&lt;&gt;FE44,40,FB44)</f>
        <v>22</v>
      </c>
      <c r="FC45" s="75" t="str">
        <v>Harry</v>
      </c>
      <c r="FD45" s="75">
        <v>0</v>
      </c>
      <c r="FE45" s="103">
        <v>0</v>
      </c>
      <c r="FF45" s="145">
        <f t="shared" ref="FF45" si="1786">IF(FI45&lt;&gt;FI44,40,FF44)</f>
        <v>22</v>
      </c>
      <c r="FG45" s="85" t="str">
        <v>Harry</v>
      </c>
      <c r="FH45" s="85">
        <v>0</v>
      </c>
      <c r="FI45" s="89">
        <v>0</v>
      </c>
      <c r="FJ45" s="146">
        <f t="shared" ref="FJ45" si="1787">IF(FM45&lt;&gt;FM44,40,FJ44)</f>
        <v>22</v>
      </c>
      <c r="FK45" s="75" t="str">
        <v>Harry</v>
      </c>
      <c r="FL45" s="75">
        <v>0</v>
      </c>
      <c r="FM45" s="103">
        <v>0</v>
      </c>
      <c r="FN45" s="145">
        <f t="shared" ref="FN45" si="1788">IF(FQ45&lt;&gt;FQ44,40,FN44)</f>
        <v>22</v>
      </c>
      <c r="FO45" s="85" t="str">
        <v>Harry</v>
      </c>
      <c r="FP45" s="85">
        <v>0</v>
      </c>
      <c r="FQ45" s="89">
        <v>0</v>
      </c>
      <c r="FR45" s="146">
        <f t="shared" ref="FR45" si="1789">IF(FU45&lt;&gt;FU44,40,FR44)</f>
        <v>22</v>
      </c>
      <c r="FS45" s="75" t="str">
        <v>Harry</v>
      </c>
      <c r="FT45" s="75">
        <v>0</v>
      </c>
      <c r="FU45" s="103">
        <v>0</v>
      </c>
      <c r="FV45" s="145">
        <f>IF(FY45&lt;&gt;FY44,40,FV44)</f>
        <v>22</v>
      </c>
      <c r="FW45" s="85" t="str">
        <v>Harry</v>
      </c>
      <c r="FX45" s="85">
        <v>0</v>
      </c>
      <c r="FY45" s="89">
        <v>0</v>
      </c>
      <c r="FZ45" s="146">
        <f>IF(GC45&lt;&gt;GC44,40,FZ44)</f>
        <v>22</v>
      </c>
      <c r="GA45" s="75" t="str">
        <v>Harry</v>
      </c>
      <c r="GB45" s="75">
        <v>0</v>
      </c>
      <c r="GC45" s="103">
        <v>0</v>
      </c>
      <c r="GD45" s="145">
        <f>IF(GG45&lt;&gt;GG44,40,GD44)</f>
        <v>22</v>
      </c>
      <c r="GE45" s="85" t="str">
        <v>Harry</v>
      </c>
      <c r="GF45" s="85">
        <v>0</v>
      </c>
      <c r="GG45" s="89">
        <v>0</v>
      </c>
      <c r="GH45" s="146">
        <f>IF(GK45&lt;&gt;GK44,40,GH44)</f>
        <v>22</v>
      </c>
      <c r="GI45" s="75" t="str">
        <v>Harry</v>
      </c>
      <c r="GJ45" s="75">
        <v>0</v>
      </c>
      <c r="GK45" s="103">
        <v>0</v>
      </c>
      <c r="GL45" s="145">
        <f t="shared" ref="GL45" si="1790">IF(GO45&lt;&gt;GO44,40,GL44)</f>
        <v>22</v>
      </c>
      <c r="GM45" s="85" t="str">
        <v>Harry</v>
      </c>
      <c r="GN45" s="85">
        <v>0</v>
      </c>
      <c r="GO45" s="89">
        <v>0</v>
      </c>
      <c r="GP45" s="146">
        <f>IF(GS45&lt;&gt;GS44,40,GP44)</f>
        <v>22</v>
      </c>
      <c r="GQ45" s="75" t="str">
        <v>Harry</v>
      </c>
      <c r="GR45" s="75">
        <v>0</v>
      </c>
      <c r="GS45" s="103">
        <v>0</v>
      </c>
      <c r="GT45" s="145">
        <f t="shared" ref="GT45" si="1791">IF(GW45&lt;&gt;GW44,40,GT44)</f>
        <v>22</v>
      </c>
      <c r="GU45" s="85" t="str">
        <v>Harry</v>
      </c>
      <c r="GV45" s="85">
        <v>0</v>
      </c>
      <c r="GW45" s="89">
        <v>0</v>
      </c>
      <c r="GX45" s="146">
        <f t="shared" ref="GX45" si="1792">IF(HA45&lt;&gt;HA44,40,GX44)</f>
        <v>22</v>
      </c>
      <c r="GY45" s="75" t="str">
        <v>Harry</v>
      </c>
      <c r="GZ45" s="75">
        <v>0</v>
      </c>
      <c r="HA45" s="78">
        <v>0</v>
      </c>
      <c r="HB45" s="145">
        <f t="shared" ref="HB45" si="1793">IF(HE45&lt;&gt;HE44,40,HB44)</f>
        <v>22</v>
      </c>
      <c r="HC45" s="85" t="str">
        <v>Harry</v>
      </c>
      <c r="HD45" s="85">
        <v>0</v>
      </c>
      <c r="HE45" s="89">
        <v>0</v>
      </c>
      <c r="HF45" s="46"/>
    </row>
    <row r="46" spans="1:214" s="43" customFormat="1" x14ac:dyDescent="0.25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19</v>
      </c>
      <c r="BG46" s="85" t="str">
        <v>Lions</v>
      </c>
      <c r="BH46" s="85">
        <v>0</v>
      </c>
      <c r="BI46" s="89">
        <v>0</v>
      </c>
      <c r="BJ46" s="146">
        <f t="shared" ref="BJ46" si="1807">IF(BM46&lt;&gt;BM45,41,BJ45)</f>
        <v>20</v>
      </c>
      <c r="BK46" s="75" t="str">
        <v>Højgård</v>
      </c>
      <c r="BL46" s="75">
        <v>0</v>
      </c>
      <c r="BM46" s="103">
        <v>0</v>
      </c>
      <c r="BN46" s="145">
        <f t="shared" ref="BN46" si="1808">IF(BQ46&lt;&gt;BQ45,41,BN45)</f>
        <v>21</v>
      </c>
      <c r="BO46" s="85" t="str">
        <v>Højgård</v>
      </c>
      <c r="BP46" s="85">
        <v>0</v>
      </c>
      <c r="BQ46" s="89">
        <v>0</v>
      </c>
      <c r="BR46" s="146">
        <f t="shared" ref="BR46" si="1809">IF(BU46&lt;&gt;BU45,41,BR45)</f>
        <v>22</v>
      </c>
      <c r="BS46" s="75" t="str">
        <v>Højgård</v>
      </c>
      <c r="BT46" s="75">
        <v>0</v>
      </c>
      <c r="BU46" s="103">
        <v>0</v>
      </c>
      <c r="BV46" s="145">
        <f t="shared" ref="BV46" si="1810">IF(BY46&lt;&gt;BY45,41,BV45)</f>
        <v>22</v>
      </c>
      <c r="BW46" s="85" t="str">
        <v>Højgård</v>
      </c>
      <c r="BX46" s="85">
        <v>0</v>
      </c>
      <c r="BY46" s="89">
        <v>0</v>
      </c>
      <c r="BZ46" s="146">
        <f t="shared" ref="BZ46" si="1811">IF(CC46&lt;&gt;CC45,41,BZ45)</f>
        <v>22</v>
      </c>
      <c r="CA46" s="75" t="str">
        <v>Højgård</v>
      </c>
      <c r="CB46" s="75">
        <v>0</v>
      </c>
      <c r="CC46" s="103">
        <v>0</v>
      </c>
      <c r="CD46" s="145">
        <f t="shared" ref="CD46" si="1812">IF(CG46&lt;&gt;CG45,41,CD45)</f>
        <v>22</v>
      </c>
      <c r="CE46" s="85" t="str">
        <v>Højgård</v>
      </c>
      <c r="CF46" s="85">
        <v>0</v>
      </c>
      <c r="CG46" s="89">
        <v>0</v>
      </c>
      <c r="CH46" s="146">
        <f t="shared" ref="CH46" si="1813">IF(CK46&lt;&gt;CK45,41,CH45)</f>
        <v>22</v>
      </c>
      <c r="CI46" s="75" t="str">
        <v>Højgård</v>
      </c>
      <c r="CJ46" s="75">
        <v>0</v>
      </c>
      <c r="CK46" s="103">
        <v>0</v>
      </c>
      <c r="CL46" s="145">
        <f t="shared" ref="CL46" si="1814">IF(CO46&lt;&gt;CO45,41,CL45)</f>
        <v>22</v>
      </c>
      <c r="CM46" s="85" t="str">
        <v>Højgård</v>
      </c>
      <c r="CN46" s="85">
        <v>0</v>
      </c>
      <c r="CO46" s="89">
        <v>0</v>
      </c>
      <c r="CP46" s="146">
        <f t="shared" ref="CP46" si="1815">IF(CS46&lt;&gt;CS45,41,CP45)</f>
        <v>22</v>
      </c>
      <c r="CQ46" s="75" t="str">
        <v>Højgård</v>
      </c>
      <c r="CR46" s="75">
        <v>0</v>
      </c>
      <c r="CS46" s="103">
        <v>0</v>
      </c>
      <c r="CT46" s="145">
        <f t="shared" ref="CT46" si="1816">IF(CW46&lt;&gt;CW45,41,CT45)</f>
        <v>22</v>
      </c>
      <c r="CU46" s="85" t="str">
        <v>Højgård</v>
      </c>
      <c r="CV46" s="85">
        <v>0</v>
      </c>
      <c r="CW46" s="89">
        <v>0</v>
      </c>
      <c r="CX46" s="146">
        <f t="shared" ref="CX46" si="1817">IF(DA46&lt;&gt;DA45,41,CX45)</f>
        <v>22</v>
      </c>
      <c r="CY46" s="75" t="str">
        <v>Højgård</v>
      </c>
      <c r="CZ46" s="75">
        <v>0</v>
      </c>
      <c r="DA46" s="103">
        <v>0</v>
      </c>
      <c r="DB46" s="145">
        <f t="shared" ref="DB46" si="1818">IF(DE46&lt;&gt;DE45,41,DB45)</f>
        <v>22</v>
      </c>
      <c r="DC46" s="85" t="str">
        <v>Højgård</v>
      </c>
      <c r="DD46" s="85">
        <v>0</v>
      </c>
      <c r="DE46" s="89">
        <v>0</v>
      </c>
      <c r="DF46" s="146">
        <f t="shared" ref="DF46" si="1819">IF(DI46&lt;&gt;DI45,41,DF45)</f>
        <v>22</v>
      </c>
      <c r="DG46" s="75" t="str">
        <v>Højgård</v>
      </c>
      <c r="DH46" s="75">
        <v>0</v>
      </c>
      <c r="DI46" s="103">
        <v>0</v>
      </c>
      <c r="DJ46" s="145">
        <f t="shared" ref="DJ46" si="1820">IF(DM46&lt;&gt;DM45,41,DJ45)</f>
        <v>22</v>
      </c>
      <c r="DK46" s="85" t="str">
        <v>Højgård</v>
      </c>
      <c r="DL46" s="85">
        <v>0</v>
      </c>
      <c r="DM46" s="89">
        <v>0</v>
      </c>
      <c r="DN46" s="146">
        <f t="shared" ref="DN46" si="1821">IF(DQ46&lt;&gt;DQ45,41,DN45)</f>
        <v>22</v>
      </c>
      <c r="DO46" s="75" t="str">
        <v>Højgård</v>
      </c>
      <c r="DP46" s="75">
        <v>0</v>
      </c>
      <c r="DQ46" s="103">
        <v>0</v>
      </c>
      <c r="DR46" s="145">
        <f t="shared" ref="DR46" si="1822">IF(DU46&lt;&gt;DU45,41,DR45)</f>
        <v>22</v>
      </c>
      <c r="DS46" s="85" t="str">
        <v>Højgård</v>
      </c>
      <c r="DT46" s="85">
        <v>0</v>
      </c>
      <c r="DU46" s="89">
        <v>0</v>
      </c>
      <c r="DV46" s="146">
        <f t="shared" ref="DV46" si="1823">IF(DY46&lt;&gt;DY45,41,DV45)</f>
        <v>22</v>
      </c>
      <c r="DW46" s="75" t="str">
        <v>Højgård</v>
      </c>
      <c r="DX46" s="75">
        <v>0</v>
      </c>
      <c r="DY46" s="103">
        <v>0</v>
      </c>
      <c r="DZ46" s="145">
        <f t="shared" ref="DZ46" si="1824">IF(EC46&lt;&gt;EC45,41,DZ45)</f>
        <v>22</v>
      </c>
      <c r="EA46" s="85" t="str">
        <v>Højgård</v>
      </c>
      <c r="EB46" s="85">
        <v>0</v>
      </c>
      <c r="EC46" s="89">
        <v>0</v>
      </c>
      <c r="ED46" s="146">
        <f t="shared" ref="ED46" si="1825">IF(EG46&lt;&gt;EG45,41,ED45)</f>
        <v>22</v>
      </c>
      <c r="EE46" s="75" t="str">
        <v>Højgård</v>
      </c>
      <c r="EF46" s="75">
        <v>0</v>
      </c>
      <c r="EG46" s="103">
        <v>0</v>
      </c>
      <c r="EH46" s="145">
        <f t="shared" ref="EH46" si="1826">IF(EK46&lt;&gt;EK45,41,EH45)</f>
        <v>22</v>
      </c>
      <c r="EI46" s="85" t="str">
        <v>Højgård</v>
      </c>
      <c r="EJ46" s="85">
        <v>0</v>
      </c>
      <c r="EK46" s="89">
        <v>0</v>
      </c>
      <c r="EL46" s="146">
        <f t="shared" ref="EL46" si="1827">IF(EO46&lt;&gt;EO45,41,EL45)</f>
        <v>22</v>
      </c>
      <c r="EM46" s="75" t="str">
        <v>Højgård</v>
      </c>
      <c r="EN46" s="75">
        <v>0</v>
      </c>
      <c r="EO46" s="103">
        <v>0</v>
      </c>
      <c r="EP46" s="145">
        <f t="shared" ref="EP46" si="1828">IF(ES46&lt;&gt;ES45,41,EP45)</f>
        <v>22</v>
      </c>
      <c r="EQ46" s="85" t="str">
        <v>Højgård</v>
      </c>
      <c r="ER46" s="85">
        <v>0</v>
      </c>
      <c r="ES46" s="89">
        <v>0</v>
      </c>
      <c r="ET46" s="146">
        <f t="shared" ref="ET46" si="1829">IF(EW46&lt;&gt;EW45,41,ET45)</f>
        <v>22</v>
      </c>
      <c r="EU46" s="75" t="str">
        <v>Højgård</v>
      </c>
      <c r="EV46" s="75">
        <v>0</v>
      </c>
      <c r="EW46" s="103">
        <v>0</v>
      </c>
      <c r="EX46" s="145">
        <f t="shared" ref="EX46" si="1830">IF(FA46&lt;&gt;FA45,41,EX45)</f>
        <v>22</v>
      </c>
      <c r="EY46" s="85" t="str">
        <v>Højgård</v>
      </c>
      <c r="EZ46" s="85">
        <v>0</v>
      </c>
      <c r="FA46" s="89">
        <v>0</v>
      </c>
      <c r="FB46" s="146">
        <f t="shared" ref="FB46" si="1831">IF(FE46&lt;&gt;FE45,41,FB45)</f>
        <v>22</v>
      </c>
      <c r="FC46" s="75" t="str">
        <v>Højgård</v>
      </c>
      <c r="FD46" s="75">
        <v>0</v>
      </c>
      <c r="FE46" s="103">
        <v>0</v>
      </c>
      <c r="FF46" s="145">
        <f t="shared" ref="FF46" si="1832">IF(FI46&lt;&gt;FI45,41,FF45)</f>
        <v>22</v>
      </c>
      <c r="FG46" s="85" t="str">
        <v>Højgård</v>
      </c>
      <c r="FH46" s="85">
        <v>0</v>
      </c>
      <c r="FI46" s="89">
        <v>0</v>
      </c>
      <c r="FJ46" s="146">
        <f t="shared" ref="FJ46" si="1833">IF(FM46&lt;&gt;FM45,41,FJ45)</f>
        <v>22</v>
      </c>
      <c r="FK46" s="75" t="str">
        <v>Højgård</v>
      </c>
      <c r="FL46" s="75">
        <v>0</v>
      </c>
      <c r="FM46" s="103">
        <v>0</v>
      </c>
      <c r="FN46" s="145">
        <f t="shared" ref="FN46" si="1834">IF(FQ46&lt;&gt;FQ45,41,FN45)</f>
        <v>22</v>
      </c>
      <c r="FO46" s="85" t="str">
        <v>Højgård</v>
      </c>
      <c r="FP46" s="85">
        <v>0</v>
      </c>
      <c r="FQ46" s="89">
        <v>0</v>
      </c>
      <c r="FR46" s="146">
        <f t="shared" ref="FR46" si="1835">IF(FU46&lt;&gt;FU45,41,FR45)</f>
        <v>22</v>
      </c>
      <c r="FS46" s="75" t="str">
        <v>Højgård</v>
      </c>
      <c r="FT46" s="75">
        <v>0</v>
      </c>
      <c r="FU46" s="103">
        <v>0</v>
      </c>
      <c r="FV46" s="145">
        <f>IF(FY46&lt;&gt;FY45,41,FV45)</f>
        <v>22</v>
      </c>
      <c r="FW46" s="85" t="str">
        <v>Højgård</v>
      </c>
      <c r="FX46" s="85">
        <v>0</v>
      </c>
      <c r="FY46" s="89">
        <v>0</v>
      </c>
      <c r="FZ46" s="146">
        <f>IF(GC46&lt;&gt;GC45,41,FZ45)</f>
        <v>22</v>
      </c>
      <c r="GA46" s="75" t="str">
        <v>Højgård</v>
      </c>
      <c r="GB46" s="75">
        <v>0</v>
      </c>
      <c r="GC46" s="103">
        <v>0</v>
      </c>
      <c r="GD46" s="145">
        <f>IF(GG46&lt;&gt;GG45,41,GD45)</f>
        <v>22</v>
      </c>
      <c r="GE46" s="85" t="str">
        <v>Højgård</v>
      </c>
      <c r="GF46" s="85">
        <v>0</v>
      </c>
      <c r="GG46" s="89">
        <v>0</v>
      </c>
      <c r="GH46" s="146">
        <f>IF(GK46&lt;&gt;GK45,41,GH45)</f>
        <v>22</v>
      </c>
      <c r="GI46" s="75" t="str">
        <v>Højgård</v>
      </c>
      <c r="GJ46" s="75">
        <v>0</v>
      </c>
      <c r="GK46" s="103">
        <v>0</v>
      </c>
      <c r="GL46" s="145">
        <f t="shared" ref="GL46" si="1836">IF(GO46&lt;&gt;GO45,41,GL45)</f>
        <v>22</v>
      </c>
      <c r="GM46" s="85" t="str">
        <v>Højgård</v>
      </c>
      <c r="GN46" s="85">
        <v>0</v>
      </c>
      <c r="GO46" s="89">
        <v>0</v>
      </c>
      <c r="GP46" s="146">
        <f>IF(GS46&lt;&gt;GS45,41,GP45)</f>
        <v>22</v>
      </c>
      <c r="GQ46" s="75" t="str">
        <v>Højgård</v>
      </c>
      <c r="GR46" s="75">
        <v>0</v>
      </c>
      <c r="GS46" s="103">
        <v>0</v>
      </c>
      <c r="GT46" s="145">
        <f t="shared" ref="GT46" si="1837">IF(GW46&lt;&gt;GW45,41,GT45)</f>
        <v>22</v>
      </c>
      <c r="GU46" s="85" t="str">
        <v>Højgård</v>
      </c>
      <c r="GV46" s="85">
        <v>0</v>
      </c>
      <c r="GW46" s="89">
        <v>0</v>
      </c>
      <c r="GX46" s="146">
        <f t="shared" ref="GX46" si="1838">IF(HA46&lt;&gt;HA45,41,GX45)</f>
        <v>22</v>
      </c>
      <c r="GY46" s="75" t="str">
        <v>Højgård</v>
      </c>
      <c r="GZ46" s="75">
        <v>0</v>
      </c>
      <c r="HA46" s="78">
        <v>0</v>
      </c>
      <c r="HB46" s="145">
        <f t="shared" ref="HB46" si="1839">IF(HE46&lt;&gt;HE45,41,HB45)</f>
        <v>22</v>
      </c>
      <c r="HC46" s="85" t="str">
        <v>Højgård</v>
      </c>
      <c r="HD46" s="85">
        <v>0</v>
      </c>
      <c r="HE46" s="89">
        <v>0</v>
      </c>
      <c r="HF46" s="46"/>
    </row>
    <row r="47" spans="1:214" s="43" customFormat="1" x14ac:dyDescent="0.25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19</v>
      </c>
      <c r="BG47" s="85" t="str">
        <v>Livpool</v>
      </c>
      <c r="BH47" s="85">
        <v>0</v>
      </c>
      <c r="BI47" s="89">
        <v>0</v>
      </c>
      <c r="BJ47" s="146">
        <f t="shared" ref="BJ47" si="1853">IF(BM47&lt;&gt;BM46,42,BJ46)</f>
        <v>20</v>
      </c>
      <c r="BK47" s="75" t="str">
        <v>Lions</v>
      </c>
      <c r="BL47" s="75">
        <v>0</v>
      </c>
      <c r="BM47" s="103">
        <v>0</v>
      </c>
      <c r="BN47" s="145">
        <f t="shared" ref="BN47" si="1854">IF(BQ47&lt;&gt;BQ46,42,BN46)</f>
        <v>21</v>
      </c>
      <c r="BO47" s="85" t="str">
        <v>Lions</v>
      </c>
      <c r="BP47" s="85">
        <v>0</v>
      </c>
      <c r="BQ47" s="89">
        <v>0</v>
      </c>
      <c r="BR47" s="146">
        <f t="shared" ref="BR47" si="1855">IF(BU47&lt;&gt;BU46,42,BR46)</f>
        <v>22</v>
      </c>
      <c r="BS47" s="75" t="str">
        <v>Lions</v>
      </c>
      <c r="BT47" s="75">
        <v>0</v>
      </c>
      <c r="BU47" s="103">
        <v>0</v>
      </c>
      <c r="BV47" s="145">
        <f t="shared" ref="BV47" si="1856">IF(BY47&lt;&gt;BY46,42,BV46)</f>
        <v>22</v>
      </c>
      <c r="BW47" s="85" t="str">
        <v>Lions</v>
      </c>
      <c r="BX47" s="85">
        <v>0</v>
      </c>
      <c r="BY47" s="89">
        <v>0</v>
      </c>
      <c r="BZ47" s="146">
        <f t="shared" ref="BZ47" si="1857">IF(CC47&lt;&gt;CC46,42,BZ46)</f>
        <v>22</v>
      </c>
      <c r="CA47" s="75" t="str">
        <v>Lions</v>
      </c>
      <c r="CB47" s="75">
        <v>0</v>
      </c>
      <c r="CC47" s="103">
        <v>0</v>
      </c>
      <c r="CD47" s="145">
        <f t="shared" ref="CD47" si="1858">IF(CG47&lt;&gt;CG46,42,CD46)</f>
        <v>22</v>
      </c>
      <c r="CE47" s="85" t="str">
        <v>Lions</v>
      </c>
      <c r="CF47" s="85">
        <v>0</v>
      </c>
      <c r="CG47" s="89">
        <v>0</v>
      </c>
      <c r="CH47" s="146">
        <f t="shared" ref="CH47" si="1859">IF(CK47&lt;&gt;CK46,42,CH46)</f>
        <v>22</v>
      </c>
      <c r="CI47" s="75" t="str">
        <v>Lions</v>
      </c>
      <c r="CJ47" s="75">
        <v>0</v>
      </c>
      <c r="CK47" s="103">
        <v>0</v>
      </c>
      <c r="CL47" s="145">
        <f t="shared" ref="CL47" si="1860">IF(CO47&lt;&gt;CO46,42,CL46)</f>
        <v>22</v>
      </c>
      <c r="CM47" s="85" t="str">
        <v>Lions</v>
      </c>
      <c r="CN47" s="85">
        <v>0</v>
      </c>
      <c r="CO47" s="89">
        <v>0</v>
      </c>
      <c r="CP47" s="146">
        <f t="shared" ref="CP47" si="1861">IF(CS47&lt;&gt;CS46,42,CP46)</f>
        <v>22</v>
      </c>
      <c r="CQ47" s="75" t="str">
        <v>Lions</v>
      </c>
      <c r="CR47" s="75">
        <v>0</v>
      </c>
      <c r="CS47" s="103">
        <v>0</v>
      </c>
      <c r="CT47" s="145">
        <f t="shared" ref="CT47" si="1862">IF(CW47&lt;&gt;CW46,42,CT46)</f>
        <v>22</v>
      </c>
      <c r="CU47" s="85" t="str">
        <v>Lions</v>
      </c>
      <c r="CV47" s="85">
        <v>0</v>
      </c>
      <c r="CW47" s="89">
        <v>0</v>
      </c>
      <c r="CX47" s="146">
        <f t="shared" ref="CX47" si="1863">IF(DA47&lt;&gt;DA46,42,CX46)</f>
        <v>22</v>
      </c>
      <c r="CY47" s="75" t="str">
        <v>Lions</v>
      </c>
      <c r="CZ47" s="75">
        <v>0</v>
      </c>
      <c r="DA47" s="103">
        <v>0</v>
      </c>
      <c r="DB47" s="145">
        <f t="shared" ref="DB47" si="1864">IF(DE47&lt;&gt;DE46,42,DB46)</f>
        <v>22</v>
      </c>
      <c r="DC47" s="85" t="str">
        <v>Lions</v>
      </c>
      <c r="DD47" s="85">
        <v>0</v>
      </c>
      <c r="DE47" s="89">
        <v>0</v>
      </c>
      <c r="DF47" s="146">
        <f t="shared" ref="DF47" si="1865">IF(DI47&lt;&gt;DI46,42,DF46)</f>
        <v>22</v>
      </c>
      <c r="DG47" s="75" t="str">
        <v>Lions</v>
      </c>
      <c r="DH47" s="75">
        <v>0</v>
      </c>
      <c r="DI47" s="103">
        <v>0</v>
      </c>
      <c r="DJ47" s="145">
        <f t="shared" ref="DJ47" si="1866">IF(DM47&lt;&gt;DM46,42,DJ46)</f>
        <v>22</v>
      </c>
      <c r="DK47" s="85" t="str">
        <v>Lions</v>
      </c>
      <c r="DL47" s="85">
        <v>0</v>
      </c>
      <c r="DM47" s="89">
        <v>0</v>
      </c>
      <c r="DN47" s="146">
        <f t="shared" ref="DN47" si="1867">IF(DQ47&lt;&gt;DQ46,42,DN46)</f>
        <v>22</v>
      </c>
      <c r="DO47" s="75" t="str">
        <v>Lions</v>
      </c>
      <c r="DP47" s="75">
        <v>0</v>
      </c>
      <c r="DQ47" s="103">
        <v>0</v>
      </c>
      <c r="DR47" s="145">
        <f t="shared" ref="DR47" si="1868">IF(DU47&lt;&gt;DU46,42,DR46)</f>
        <v>22</v>
      </c>
      <c r="DS47" s="85" t="str">
        <v>Lions</v>
      </c>
      <c r="DT47" s="85">
        <v>0</v>
      </c>
      <c r="DU47" s="89">
        <v>0</v>
      </c>
      <c r="DV47" s="146">
        <f t="shared" ref="DV47" si="1869">IF(DY47&lt;&gt;DY46,42,DV46)</f>
        <v>22</v>
      </c>
      <c r="DW47" s="75" t="str">
        <v>Lions</v>
      </c>
      <c r="DX47" s="75">
        <v>0</v>
      </c>
      <c r="DY47" s="103">
        <v>0</v>
      </c>
      <c r="DZ47" s="145">
        <f t="shared" ref="DZ47" si="1870">IF(EC47&lt;&gt;EC46,42,DZ46)</f>
        <v>22</v>
      </c>
      <c r="EA47" s="85" t="str">
        <v>Lions</v>
      </c>
      <c r="EB47" s="85">
        <v>0</v>
      </c>
      <c r="EC47" s="89">
        <v>0</v>
      </c>
      <c r="ED47" s="146">
        <f t="shared" ref="ED47" si="1871">IF(EG47&lt;&gt;EG46,42,ED46)</f>
        <v>22</v>
      </c>
      <c r="EE47" s="75" t="str">
        <v>Lions</v>
      </c>
      <c r="EF47" s="75">
        <v>0</v>
      </c>
      <c r="EG47" s="103">
        <v>0</v>
      </c>
      <c r="EH47" s="145">
        <f t="shared" ref="EH47" si="1872">IF(EK47&lt;&gt;EK46,42,EH46)</f>
        <v>22</v>
      </c>
      <c r="EI47" s="85" t="str">
        <v>Lions</v>
      </c>
      <c r="EJ47" s="85">
        <v>0</v>
      </c>
      <c r="EK47" s="89">
        <v>0</v>
      </c>
      <c r="EL47" s="146">
        <f t="shared" ref="EL47" si="1873">IF(EO47&lt;&gt;EO46,42,EL46)</f>
        <v>22</v>
      </c>
      <c r="EM47" s="75" t="str">
        <v>Lions</v>
      </c>
      <c r="EN47" s="75">
        <v>0</v>
      </c>
      <c r="EO47" s="103">
        <v>0</v>
      </c>
      <c r="EP47" s="145">
        <f t="shared" ref="EP47" si="1874">IF(ES47&lt;&gt;ES46,42,EP46)</f>
        <v>22</v>
      </c>
      <c r="EQ47" s="85" t="str">
        <v>Lions</v>
      </c>
      <c r="ER47" s="85">
        <v>0</v>
      </c>
      <c r="ES47" s="89">
        <v>0</v>
      </c>
      <c r="ET47" s="146">
        <f t="shared" ref="ET47" si="1875">IF(EW47&lt;&gt;EW46,42,ET46)</f>
        <v>22</v>
      </c>
      <c r="EU47" s="75" t="str">
        <v>Lions</v>
      </c>
      <c r="EV47" s="75">
        <v>0</v>
      </c>
      <c r="EW47" s="103">
        <v>0</v>
      </c>
      <c r="EX47" s="145">
        <f t="shared" ref="EX47" si="1876">IF(FA47&lt;&gt;FA46,42,EX46)</f>
        <v>22</v>
      </c>
      <c r="EY47" s="85" t="str">
        <v>Lions</v>
      </c>
      <c r="EZ47" s="85">
        <v>0</v>
      </c>
      <c r="FA47" s="89">
        <v>0</v>
      </c>
      <c r="FB47" s="146">
        <f t="shared" ref="FB47" si="1877">IF(FE47&lt;&gt;FE46,42,FB46)</f>
        <v>22</v>
      </c>
      <c r="FC47" s="75" t="str">
        <v>Lions</v>
      </c>
      <c r="FD47" s="75">
        <v>0</v>
      </c>
      <c r="FE47" s="103">
        <v>0</v>
      </c>
      <c r="FF47" s="145">
        <f t="shared" ref="FF47" si="1878">IF(FI47&lt;&gt;FI46,42,FF46)</f>
        <v>22</v>
      </c>
      <c r="FG47" s="85" t="str">
        <v>Lions</v>
      </c>
      <c r="FH47" s="85">
        <v>0</v>
      </c>
      <c r="FI47" s="89">
        <v>0</v>
      </c>
      <c r="FJ47" s="146">
        <f t="shared" ref="FJ47" si="1879">IF(FM47&lt;&gt;FM46,42,FJ46)</f>
        <v>22</v>
      </c>
      <c r="FK47" s="75" t="str">
        <v>Lions</v>
      </c>
      <c r="FL47" s="75">
        <v>0</v>
      </c>
      <c r="FM47" s="103">
        <v>0</v>
      </c>
      <c r="FN47" s="145">
        <f t="shared" ref="FN47" si="1880">IF(FQ47&lt;&gt;FQ46,42,FN46)</f>
        <v>22</v>
      </c>
      <c r="FO47" s="85" t="str">
        <v>Lions</v>
      </c>
      <c r="FP47" s="85">
        <v>0</v>
      </c>
      <c r="FQ47" s="89">
        <v>0</v>
      </c>
      <c r="FR47" s="146">
        <f t="shared" ref="FR47" si="1881">IF(FU47&lt;&gt;FU46,42,FR46)</f>
        <v>22</v>
      </c>
      <c r="FS47" s="75" t="str">
        <v>Lions</v>
      </c>
      <c r="FT47" s="75">
        <v>0</v>
      </c>
      <c r="FU47" s="103">
        <v>0</v>
      </c>
      <c r="FV47" s="145">
        <f>IF(FY47&lt;&gt;FY46,42,FV46)</f>
        <v>22</v>
      </c>
      <c r="FW47" s="85" t="str">
        <v>Lions</v>
      </c>
      <c r="FX47" s="85">
        <v>0</v>
      </c>
      <c r="FY47" s="89">
        <v>0</v>
      </c>
      <c r="FZ47" s="146">
        <f>IF(GC47&lt;&gt;GC46,42,FZ46)</f>
        <v>22</v>
      </c>
      <c r="GA47" s="75" t="str">
        <v>Lions</v>
      </c>
      <c r="GB47" s="75">
        <v>0</v>
      </c>
      <c r="GC47" s="103">
        <v>0</v>
      </c>
      <c r="GD47" s="145">
        <f>IF(GG47&lt;&gt;GG46,42,GD46)</f>
        <v>22</v>
      </c>
      <c r="GE47" s="85" t="str">
        <v>Lions</v>
      </c>
      <c r="GF47" s="85">
        <v>0</v>
      </c>
      <c r="GG47" s="89">
        <v>0</v>
      </c>
      <c r="GH47" s="146">
        <f>IF(GK47&lt;&gt;GK46,42,GH46)</f>
        <v>22</v>
      </c>
      <c r="GI47" s="75" t="str">
        <v>Lions</v>
      </c>
      <c r="GJ47" s="75">
        <v>0</v>
      </c>
      <c r="GK47" s="103">
        <v>0</v>
      </c>
      <c r="GL47" s="145">
        <f t="shared" ref="GL47" si="1882">IF(GO47&lt;&gt;GO46,42,GL46)</f>
        <v>22</v>
      </c>
      <c r="GM47" s="85" t="str">
        <v>Lions</v>
      </c>
      <c r="GN47" s="85">
        <v>0</v>
      </c>
      <c r="GO47" s="89">
        <v>0</v>
      </c>
      <c r="GP47" s="146">
        <f>IF(GS47&lt;&gt;GS46,42,GP46)</f>
        <v>22</v>
      </c>
      <c r="GQ47" s="75" t="str">
        <v>Lions</v>
      </c>
      <c r="GR47" s="75">
        <v>0</v>
      </c>
      <c r="GS47" s="103">
        <v>0</v>
      </c>
      <c r="GT47" s="145">
        <f t="shared" ref="GT47" si="1883">IF(GW47&lt;&gt;GW46,42,GT46)</f>
        <v>22</v>
      </c>
      <c r="GU47" s="85" t="str">
        <v>Lions</v>
      </c>
      <c r="GV47" s="85">
        <v>0</v>
      </c>
      <c r="GW47" s="89">
        <v>0</v>
      </c>
      <c r="GX47" s="146">
        <f t="shared" ref="GX47" si="1884">IF(HA47&lt;&gt;HA46,42,GX46)</f>
        <v>22</v>
      </c>
      <c r="GY47" s="75" t="str">
        <v>Lions</v>
      </c>
      <c r="GZ47" s="75">
        <v>0</v>
      </c>
      <c r="HA47" s="78">
        <v>0</v>
      </c>
      <c r="HB47" s="145">
        <f t="shared" ref="HB47" si="1885">IF(HE47&lt;&gt;HE46,42,HB46)</f>
        <v>22</v>
      </c>
      <c r="HC47" s="85" t="str">
        <v>Lions</v>
      </c>
      <c r="HD47" s="85">
        <v>0</v>
      </c>
      <c r="HE47" s="89">
        <v>0</v>
      </c>
      <c r="HF47" s="46"/>
    </row>
    <row r="48" spans="1:214" s="43" customFormat="1" x14ac:dyDescent="0.25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19</v>
      </c>
      <c r="BG48" s="85" t="str">
        <v>LUFCMOT</v>
      </c>
      <c r="BH48" s="85">
        <v>0</v>
      </c>
      <c r="BI48" s="89">
        <v>0</v>
      </c>
      <c r="BJ48" s="146">
        <f t="shared" ref="BJ48" si="1899">IF(BM48&lt;&gt;BM47,43,BJ47)</f>
        <v>20</v>
      </c>
      <c r="BK48" s="75" t="str">
        <v>Livpool</v>
      </c>
      <c r="BL48" s="75">
        <v>0</v>
      </c>
      <c r="BM48" s="103">
        <v>0</v>
      </c>
      <c r="BN48" s="145">
        <f t="shared" ref="BN48" si="1900">IF(BQ48&lt;&gt;BQ47,43,BN47)</f>
        <v>21</v>
      </c>
      <c r="BO48" s="85" t="str">
        <v>Livpool</v>
      </c>
      <c r="BP48" s="85">
        <v>0</v>
      </c>
      <c r="BQ48" s="89">
        <v>0</v>
      </c>
      <c r="BR48" s="146">
        <f t="shared" ref="BR48" si="1901">IF(BU48&lt;&gt;BU47,43,BR47)</f>
        <v>22</v>
      </c>
      <c r="BS48" s="75" t="str">
        <v>Livpool</v>
      </c>
      <c r="BT48" s="75">
        <v>0</v>
      </c>
      <c r="BU48" s="103">
        <v>0</v>
      </c>
      <c r="BV48" s="145">
        <f t="shared" ref="BV48" si="1902">IF(BY48&lt;&gt;BY47,43,BV47)</f>
        <v>22</v>
      </c>
      <c r="BW48" s="85" t="str">
        <v>Livpool</v>
      </c>
      <c r="BX48" s="85">
        <v>0</v>
      </c>
      <c r="BY48" s="89">
        <v>0</v>
      </c>
      <c r="BZ48" s="146">
        <f t="shared" ref="BZ48" si="1903">IF(CC48&lt;&gt;CC47,43,BZ47)</f>
        <v>22</v>
      </c>
      <c r="CA48" s="75" t="str">
        <v>Livpool</v>
      </c>
      <c r="CB48" s="75">
        <v>0</v>
      </c>
      <c r="CC48" s="103">
        <v>0</v>
      </c>
      <c r="CD48" s="145">
        <f t="shared" ref="CD48" si="1904">IF(CG48&lt;&gt;CG47,43,CD47)</f>
        <v>22</v>
      </c>
      <c r="CE48" s="85" t="str">
        <v>Livpool</v>
      </c>
      <c r="CF48" s="85">
        <v>0</v>
      </c>
      <c r="CG48" s="89">
        <v>0</v>
      </c>
      <c r="CH48" s="146">
        <f t="shared" ref="CH48" si="1905">IF(CK48&lt;&gt;CK47,43,CH47)</f>
        <v>22</v>
      </c>
      <c r="CI48" s="75" t="str">
        <v>Livpool</v>
      </c>
      <c r="CJ48" s="75">
        <v>0</v>
      </c>
      <c r="CK48" s="103">
        <v>0</v>
      </c>
      <c r="CL48" s="145">
        <f t="shared" ref="CL48" si="1906">IF(CO48&lt;&gt;CO47,43,CL47)</f>
        <v>22</v>
      </c>
      <c r="CM48" s="85" t="str">
        <v>Livpool</v>
      </c>
      <c r="CN48" s="85">
        <v>0</v>
      </c>
      <c r="CO48" s="89">
        <v>0</v>
      </c>
      <c r="CP48" s="146">
        <f t="shared" ref="CP48" si="1907">IF(CS48&lt;&gt;CS47,43,CP47)</f>
        <v>22</v>
      </c>
      <c r="CQ48" s="75" t="str">
        <v>Livpool</v>
      </c>
      <c r="CR48" s="75">
        <v>0</v>
      </c>
      <c r="CS48" s="103">
        <v>0</v>
      </c>
      <c r="CT48" s="145">
        <f t="shared" ref="CT48" si="1908">IF(CW48&lt;&gt;CW47,43,CT47)</f>
        <v>22</v>
      </c>
      <c r="CU48" s="85" t="str">
        <v>Livpool</v>
      </c>
      <c r="CV48" s="85">
        <v>0</v>
      </c>
      <c r="CW48" s="89">
        <v>0</v>
      </c>
      <c r="CX48" s="146">
        <f t="shared" ref="CX48" si="1909">IF(DA48&lt;&gt;DA47,43,CX47)</f>
        <v>22</v>
      </c>
      <c r="CY48" s="75" t="str">
        <v>Livpool</v>
      </c>
      <c r="CZ48" s="75">
        <v>0</v>
      </c>
      <c r="DA48" s="103">
        <v>0</v>
      </c>
      <c r="DB48" s="145">
        <f t="shared" ref="DB48" si="1910">IF(DE48&lt;&gt;DE47,43,DB47)</f>
        <v>22</v>
      </c>
      <c r="DC48" s="85" t="str">
        <v>Livpool</v>
      </c>
      <c r="DD48" s="85">
        <v>0</v>
      </c>
      <c r="DE48" s="89">
        <v>0</v>
      </c>
      <c r="DF48" s="146">
        <f t="shared" ref="DF48" si="1911">IF(DI48&lt;&gt;DI47,43,DF47)</f>
        <v>22</v>
      </c>
      <c r="DG48" s="75" t="str">
        <v>Livpool</v>
      </c>
      <c r="DH48" s="75">
        <v>0</v>
      </c>
      <c r="DI48" s="103">
        <v>0</v>
      </c>
      <c r="DJ48" s="145">
        <f t="shared" ref="DJ48" si="1912">IF(DM48&lt;&gt;DM47,43,DJ47)</f>
        <v>22</v>
      </c>
      <c r="DK48" s="85" t="str">
        <v>Livpool</v>
      </c>
      <c r="DL48" s="85">
        <v>0</v>
      </c>
      <c r="DM48" s="89">
        <v>0</v>
      </c>
      <c r="DN48" s="146">
        <f t="shared" ref="DN48" si="1913">IF(DQ48&lt;&gt;DQ47,43,DN47)</f>
        <v>22</v>
      </c>
      <c r="DO48" s="75" t="str">
        <v>Livpool</v>
      </c>
      <c r="DP48" s="75">
        <v>0</v>
      </c>
      <c r="DQ48" s="103">
        <v>0</v>
      </c>
      <c r="DR48" s="145">
        <f t="shared" ref="DR48" si="1914">IF(DU48&lt;&gt;DU47,43,DR47)</f>
        <v>22</v>
      </c>
      <c r="DS48" s="85" t="str">
        <v>Livpool</v>
      </c>
      <c r="DT48" s="85">
        <v>0</v>
      </c>
      <c r="DU48" s="89">
        <v>0</v>
      </c>
      <c r="DV48" s="146">
        <f t="shared" ref="DV48" si="1915">IF(DY48&lt;&gt;DY47,43,DV47)</f>
        <v>22</v>
      </c>
      <c r="DW48" s="75" t="str">
        <v>Livpool</v>
      </c>
      <c r="DX48" s="75">
        <v>0</v>
      </c>
      <c r="DY48" s="103">
        <v>0</v>
      </c>
      <c r="DZ48" s="145">
        <f t="shared" ref="DZ48" si="1916">IF(EC48&lt;&gt;EC47,43,DZ47)</f>
        <v>22</v>
      </c>
      <c r="EA48" s="85" t="str">
        <v>Livpool</v>
      </c>
      <c r="EB48" s="85">
        <v>0</v>
      </c>
      <c r="EC48" s="89">
        <v>0</v>
      </c>
      <c r="ED48" s="146">
        <f t="shared" ref="ED48" si="1917">IF(EG48&lt;&gt;EG47,43,ED47)</f>
        <v>22</v>
      </c>
      <c r="EE48" s="75" t="str">
        <v>Livpool</v>
      </c>
      <c r="EF48" s="75">
        <v>0</v>
      </c>
      <c r="EG48" s="103">
        <v>0</v>
      </c>
      <c r="EH48" s="145">
        <f t="shared" ref="EH48" si="1918">IF(EK48&lt;&gt;EK47,43,EH47)</f>
        <v>22</v>
      </c>
      <c r="EI48" s="85" t="str">
        <v>Livpool</v>
      </c>
      <c r="EJ48" s="85">
        <v>0</v>
      </c>
      <c r="EK48" s="89">
        <v>0</v>
      </c>
      <c r="EL48" s="146">
        <f t="shared" ref="EL48" si="1919">IF(EO48&lt;&gt;EO47,43,EL47)</f>
        <v>22</v>
      </c>
      <c r="EM48" s="75" t="str">
        <v>Livpool</v>
      </c>
      <c r="EN48" s="75">
        <v>0</v>
      </c>
      <c r="EO48" s="103">
        <v>0</v>
      </c>
      <c r="EP48" s="145">
        <f t="shared" ref="EP48" si="1920">IF(ES48&lt;&gt;ES47,43,EP47)</f>
        <v>22</v>
      </c>
      <c r="EQ48" s="85" t="str">
        <v>Livpool</v>
      </c>
      <c r="ER48" s="85">
        <v>0</v>
      </c>
      <c r="ES48" s="89">
        <v>0</v>
      </c>
      <c r="ET48" s="146">
        <f t="shared" ref="ET48" si="1921">IF(EW48&lt;&gt;EW47,43,ET47)</f>
        <v>22</v>
      </c>
      <c r="EU48" s="75" t="str">
        <v>Livpool</v>
      </c>
      <c r="EV48" s="75">
        <v>0</v>
      </c>
      <c r="EW48" s="103">
        <v>0</v>
      </c>
      <c r="EX48" s="145">
        <f t="shared" ref="EX48" si="1922">IF(FA48&lt;&gt;FA47,43,EX47)</f>
        <v>22</v>
      </c>
      <c r="EY48" s="85" t="str">
        <v>Livpool</v>
      </c>
      <c r="EZ48" s="85">
        <v>0</v>
      </c>
      <c r="FA48" s="89">
        <v>0</v>
      </c>
      <c r="FB48" s="146">
        <f t="shared" ref="FB48" si="1923">IF(FE48&lt;&gt;FE47,43,FB47)</f>
        <v>22</v>
      </c>
      <c r="FC48" s="75" t="str">
        <v>Livpool</v>
      </c>
      <c r="FD48" s="75">
        <v>0</v>
      </c>
      <c r="FE48" s="103">
        <v>0</v>
      </c>
      <c r="FF48" s="145">
        <f t="shared" ref="FF48" si="1924">IF(FI48&lt;&gt;FI47,43,FF47)</f>
        <v>22</v>
      </c>
      <c r="FG48" s="85" t="str">
        <v>Livpool</v>
      </c>
      <c r="FH48" s="85">
        <v>0</v>
      </c>
      <c r="FI48" s="89">
        <v>0</v>
      </c>
      <c r="FJ48" s="146">
        <f t="shared" ref="FJ48" si="1925">IF(FM48&lt;&gt;FM47,43,FJ47)</f>
        <v>22</v>
      </c>
      <c r="FK48" s="75" t="str">
        <v>Livpool</v>
      </c>
      <c r="FL48" s="75">
        <v>0</v>
      </c>
      <c r="FM48" s="103">
        <v>0</v>
      </c>
      <c r="FN48" s="145">
        <f t="shared" ref="FN48" si="1926">IF(FQ48&lt;&gt;FQ47,43,FN47)</f>
        <v>22</v>
      </c>
      <c r="FO48" s="85" t="str">
        <v>Livpool</v>
      </c>
      <c r="FP48" s="85">
        <v>0</v>
      </c>
      <c r="FQ48" s="89">
        <v>0</v>
      </c>
      <c r="FR48" s="146">
        <f t="shared" ref="FR48" si="1927">IF(FU48&lt;&gt;FU47,43,FR47)</f>
        <v>22</v>
      </c>
      <c r="FS48" s="75" t="str">
        <v>Livpool</v>
      </c>
      <c r="FT48" s="75">
        <v>0</v>
      </c>
      <c r="FU48" s="103">
        <v>0</v>
      </c>
      <c r="FV48" s="145">
        <f>IF(FY48&lt;&gt;FY47,43,FV47)</f>
        <v>22</v>
      </c>
      <c r="FW48" s="85" t="str">
        <v>Livpool</v>
      </c>
      <c r="FX48" s="85">
        <v>0</v>
      </c>
      <c r="FY48" s="89">
        <v>0</v>
      </c>
      <c r="FZ48" s="146">
        <f>IF(GC48&lt;&gt;GC47,43,FZ47)</f>
        <v>22</v>
      </c>
      <c r="GA48" s="75" t="str">
        <v>Livpool</v>
      </c>
      <c r="GB48" s="75">
        <v>0</v>
      </c>
      <c r="GC48" s="103">
        <v>0</v>
      </c>
      <c r="GD48" s="145">
        <f>IF(GG48&lt;&gt;GG47,43,GD47)</f>
        <v>22</v>
      </c>
      <c r="GE48" s="85" t="str">
        <v>Livpool</v>
      </c>
      <c r="GF48" s="85">
        <v>0</v>
      </c>
      <c r="GG48" s="89">
        <v>0</v>
      </c>
      <c r="GH48" s="146">
        <f>IF(GK48&lt;&gt;GK47,43,GH47)</f>
        <v>22</v>
      </c>
      <c r="GI48" s="75" t="str">
        <v>Livpool</v>
      </c>
      <c r="GJ48" s="75">
        <v>0</v>
      </c>
      <c r="GK48" s="103">
        <v>0</v>
      </c>
      <c r="GL48" s="145">
        <f t="shared" ref="GL48" si="1928">IF(GO48&lt;&gt;GO47,43,GL47)</f>
        <v>22</v>
      </c>
      <c r="GM48" s="85" t="str">
        <v>Livpool</v>
      </c>
      <c r="GN48" s="85">
        <v>0</v>
      </c>
      <c r="GO48" s="89">
        <v>0</v>
      </c>
      <c r="GP48" s="146">
        <f>IF(GS48&lt;&gt;GS47,43,GP47)</f>
        <v>22</v>
      </c>
      <c r="GQ48" s="75" t="str">
        <v>Livpool</v>
      </c>
      <c r="GR48" s="75">
        <v>0</v>
      </c>
      <c r="GS48" s="103">
        <v>0</v>
      </c>
      <c r="GT48" s="145">
        <f t="shared" ref="GT48" si="1929">IF(GW48&lt;&gt;GW47,43,GT47)</f>
        <v>22</v>
      </c>
      <c r="GU48" s="85" t="str">
        <v>Livpool</v>
      </c>
      <c r="GV48" s="85">
        <v>0</v>
      </c>
      <c r="GW48" s="89">
        <v>0</v>
      </c>
      <c r="GX48" s="146">
        <f t="shared" ref="GX48" si="1930">IF(HA48&lt;&gt;HA47,43,GX47)</f>
        <v>22</v>
      </c>
      <c r="GY48" s="75" t="str">
        <v>Livpool</v>
      </c>
      <c r="GZ48" s="75">
        <v>0</v>
      </c>
      <c r="HA48" s="78">
        <v>0</v>
      </c>
      <c r="HB48" s="145">
        <f t="shared" ref="HB48" si="1931">IF(HE48&lt;&gt;HE47,43,HB47)</f>
        <v>22</v>
      </c>
      <c r="HC48" s="85" t="str">
        <v>Livpool</v>
      </c>
      <c r="HD48" s="85">
        <v>0</v>
      </c>
      <c r="HE48" s="89">
        <v>0</v>
      </c>
      <c r="HF48" s="46"/>
    </row>
    <row r="49" spans="1:214" s="43" customFormat="1" x14ac:dyDescent="0.25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19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20</v>
      </c>
      <c r="BK49" s="75" t="str">
        <v>LUFCMOT</v>
      </c>
      <c r="BL49" s="75">
        <v>0</v>
      </c>
      <c r="BM49" s="103">
        <v>0</v>
      </c>
      <c r="BN49" s="145">
        <f t="shared" ref="BN49" si="1946">IF(BQ49&lt;&gt;BQ48,44,BN48)</f>
        <v>21</v>
      </c>
      <c r="BO49" s="85" t="str">
        <v>LUFCMOT</v>
      </c>
      <c r="BP49" s="85">
        <v>0</v>
      </c>
      <c r="BQ49" s="89">
        <v>0</v>
      </c>
      <c r="BR49" s="146">
        <f t="shared" ref="BR49" si="1947">IF(BU49&lt;&gt;BU48,44,BR48)</f>
        <v>22</v>
      </c>
      <c r="BS49" s="75" t="str">
        <v>LUFCMOT</v>
      </c>
      <c r="BT49" s="75">
        <v>0</v>
      </c>
      <c r="BU49" s="103">
        <v>0</v>
      </c>
      <c r="BV49" s="145">
        <f t="shared" ref="BV49" si="1948">IF(BY49&lt;&gt;BY48,44,BV48)</f>
        <v>22</v>
      </c>
      <c r="BW49" s="85" t="str">
        <v>LUFCMOT</v>
      </c>
      <c r="BX49" s="85">
        <v>0</v>
      </c>
      <c r="BY49" s="89">
        <v>0</v>
      </c>
      <c r="BZ49" s="146">
        <f t="shared" ref="BZ49" si="1949">IF(CC49&lt;&gt;CC48,44,BZ48)</f>
        <v>22</v>
      </c>
      <c r="CA49" s="75" t="str">
        <v>LUFCMOT</v>
      </c>
      <c r="CB49" s="75">
        <v>0</v>
      </c>
      <c r="CC49" s="103">
        <v>0</v>
      </c>
      <c r="CD49" s="145">
        <f t="shared" ref="CD49" si="1950">IF(CG49&lt;&gt;CG48,44,CD48)</f>
        <v>22</v>
      </c>
      <c r="CE49" s="85" t="str">
        <v>LUFCMOT</v>
      </c>
      <c r="CF49" s="85">
        <v>0</v>
      </c>
      <c r="CG49" s="89">
        <v>0</v>
      </c>
      <c r="CH49" s="146">
        <f t="shared" ref="CH49" si="1951">IF(CK49&lt;&gt;CK48,44,CH48)</f>
        <v>22</v>
      </c>
      <c r="CI49" s="75" t="str">
        <v>LUFCMOT</v>
      </c>
      <c r="CJ49" s="75">
        <v>0</v>
      </c>
      <c r="CK49" s="103">
        <v>0</v>
      </c>
      <c r="CL49" s="145">
        <f t="shared" ref="CL49" si="1952">IF(CO49&lt;&gt;CO48,44,CL48)</f>
        <v>22</v>
      </c>
      <c r="CM49" s="85" t="str">
        <v>LUFCMOT</v>
      </c>
      <c r="CN49" s="85">
        <v>0</v>
      </c>
      <c r="CO49" s="89">
        <v>0</v>
      </c>
      <c r="CP49" s="146">
        <f t="shared" ref="CP49" si="1953">IF(CS49&lt;&gt;CS48,44,CP48)</f>
        <v>22</v>
      </c>
      <c r="CQ49" s="75" t="str">
        <v>LUFCMOT</v>
      </c>
      <c r="CR49" s="75">
        <v>0</v>
      </c>
      <c r="CS49" s="103">
        <v>0</v>
      </c>
      <c r="CT49" s="145">
        <f t="shared" ref="CT49" si="1954">IF(CW49&lt;&gt;CW48,44,CT48)</f>
        <v>22</v>
      </c>
      <c r="CU49" s="85" t="str">
        <v>LUFCMOT</v>
      </c>
      <c r="CV49" s="85">
        <v>0</v>
      </c>
      <c r="CW49" s="89">
        <v>0</v>
      </c>
      <c r="CX49" s="146">
        <f t="shared" ref="CX49" si="1955">IF(DA49&lt;&gt;DA48,44,CX48)</f>
        <v>22</v>
      </c>
      <c r="CY49" s="75" t="str">
        <v>LUFCMOT</v>
      </c>
      <c r="CZ49" s="75">
        <v>0</v>
      </c>
      <c r="DA49" s="103">
        <v>0</v>
      </c>
      <c r="DB49" s="145">
        <f t="shared" ref="DB49" si="1956">IF(DE49&lt;&gt;DE48,44,DB48)</f>
        <v>22</v>
      </c>
      <c r="DC49" s="85" t="str">
        <v>LUFCMOT</v>
      </c>
      <c r="DD49" s="85">
        <v>0</v>
      </c>
      <c r="DE49" s="89">
        <v>0</v>
      </c>
      <c r="DF49" s="146">
        <f t="shared" ref="DF49" si="1957">IF(DI49&lt;&gt;DI48,44,DF48)</f>
        <v>22</v>
      </c>
      <c r="DG49" s="75" t="str">
        <v>LUFCMOT</v>
      </c>
      <c r="DH49" s="75">
        <v>0</v>
      </c>
      <c r="DI49" s="103">
        <v>0</v>
      </c>
      <c r="DJ49" s="145">
        <f t="shared" ref="DJ49" si="1958">IF(DM49&lt;&gt;DM48,44,DJ48)</f>
        <v>22</v>
      </c>
      <c r="DK49" s="85" t="str">
        <v>LUFCMOT</v>
      </c>
      <c r="DL49" s="85">
        <v>0</v>
      </c>
      <c r="DM49" s="89">
        <v>0</v>
      </c>
      <c r="DN49" s="146">
        <f t="shared" ref="DN49" si="1959">IF(DQ49&lt;&gt;DQ48,44,DN48)</f>
        <v>22</v>
      </c>
      <c r="DO49" s="75" t="str">
        <v>LUFCMOT</v>
      </c>
      <c r="DP49" s="75">
        <v>0</v>
      </c>
      <c r="DQ49" s="103">
        <v>0</v>
      </c>
      <c r="DR49" s="145">
        <f t="shared" ref="DR49" si="1960">IF(DU49&lt;&gt;DU48,44,DR48)</f>
        <v>22</v>
      </c>
      <c r="DS49" s="85" t="str">
        <v>LUFCMOT</v>
      </c>
      <c r="DT49" s="85">
        <v>0</v>
      </c>
      <c r="DU49" s="89">
        <v>0</v>
      </c>
      <c r="DV49" s="146">
        <f t="shared" ref="DV49" si="1961">IF(DY49&lt;&gt;DY48,44,DV48)</f>
        <v>22</v>
      </c>
      <c r="DW49" s="75" t="str">
        <v>LUFCMOT</v>
      </c>
      <c r="DX49" s="75">
        <v>0</v>
      </c>
      <c r="DY49" s="103">
        <v>0</v>
      </c>
      <c r="DZ49" s="145">
        <f t="shared" ref="DZ49" si="1962">IF(EC49&lt;&gt;EC48,44,DZ48)</f>
        <v>22</v>
      </c>
      <c r="EA49" s="85" t="str">
        <v>LUFCMOT</v>
      </c>
      <c r="EB49" s="85">
        <v>0</v>
      </c>
      <c r="EC49" s="89">
        <v>0</v>
      </c>
      <c r="ED49" s="146">
        <f t="shared" ref="ED49" si="1963">IF(EG49&lt;&gt;EG48,44,ED48)</f>
        <v>22</v>
      </c>
      <c r="EE49" s="75" t="str">
        <v>LUFCMOT</v>
      </c>
      <c r="EF49" s="75">
        <v>0</v>
      </c>
      <c r="EG49" s="103">
        <v>0</v>
      </c>
      <c r="EH49" s="145">
        <f t="shared" ref="EH49" si="1964">IF(EK49&lt;&gt;EK48,44,EH48)</f>
        <v>22</v>
      </c>
      <c r="EI49" s="85" t="str">
        <v>LUFCMOT</v>
      </c>
      <c r="EJ49" s="85">
        <v>0</v>
      </c>
      <c r="EK49" s="89">
        <v>0</v>
      </c>
      <c r="EL49" s="146">
        <f t="shared" ref="EL49" si="1965">IF(EO49&lt;&gt;EO48,44,EL48)</f>
        <v>22</v>
      </c>
      <c r="EM49" s="75" t="str">
        <v>LUFCMOT</v>
      </c>
      <c r="EN49" s="75">
        <v>0</v>
      </c>
      <c r="EO49" s="103">
        <v>0</v>
      </c>
      <c r="EP49" s="145">
        <f t="shared" ref="EP49" si="1966">IF(ES49&lt;&gt;ES48,44,EP48)</f>
        <v>22</v>
      </c>
      <c r="EQ49" s="85" t="str">
        <v>LUFCMOT</v>
      </c>
      <c r="ER49" s="85">
        <v>0</v>
      </c>
      <c r="ES49" s="89">
        <v>0</v>
      </c>
      <c r="ET49" s="146">
        <f t="shared" ref="ET49" si="1967">IF(EW49&lt;&gt;EW48,44,ET48)</f>
        <v>22</v>
      </c>
      <c r="EU49" s="75" t="str">
        <v>LUFCMOT</v>
      </c>
      <c r="EV49" s="75">
        <v>0</v>
      </c>
      <c r="EW49" s="103">
        <v>0</v>
      </c>
      <c r="EX49" s="145">
        <f t="shared" ref="EX49" si="1968">IF(FA49&lt;&gt;FA48,44,EX48)</f>
        <v>22</v>
      </c>
      <c r="EY49" s="85" t="str">
        <v>LUFCMOT</v>
      </c>
      <c r="EZ49" s="85">
        <v>0</v>
      </c>
      <c r="FA49" s="89">
        <v>0</v>
      </c>
      <c r="FB49" s="146">
        <f t="shared" ref="FB49" si="1969">IF(FE49&lt;&gt;FE48,44,FB48)</f>
        <v>22</v>
      </c>
      <c r="FC49" s="75" t="str">
        <v>LUFCMOT</v>
      </c>
      <c r="FD49" s="75">
        <v>0</v>
      </c>
      <c r="FE49" s="103">
        <v>0</v>
      </c>
      <c r="FF49" s="145">
        <f t="shared" ref="FF49" si="1970">IF(FI49&lt;&gt;FI48,44,FF48)</f>
        <v>22</v>
      </c>
      <c r="FG49" s="85" t="str">
        <v>LUFCMOT</v>
      </c>
      <c r="FH49" s="85">
        <v>0</v>
      </c>
      <c r="FI49" s="89">
        <v>0</v>
      </c>
      <c r="FJ49" s="146">
        <f t="shared" ref="FJ49" si="1971">IF(FM49&lt;&gt;FM48,44,FJ48)</f>
        <v>22</v>
      </c>
      <c r="FK49" s="75" t="str">
        <v>LUFCMOT</v>
      </c>
      <c r="FL49" s="75">
        <v>0</v>
      </c>
      <c r="FM49" s="103">
        <v>0</v>
      </c>
      <c r="FN49" s="145">
        <f t="shared" ref="FN49" si="1972">IF(FQ49&lt;&gt;FQ48,44,FN48)</f>
        <v>22</v>
      </c>
      <c r="FO49" s="85" t="str">
        <v>LUFCMOT</v>
      </c>
      <c r="FP49" s="85">
        <v>0</v>
      </c>
      <c r="FQ49" s="89">
        <v>0</v>
      </c>
      <c r="FR49" s="146">
        <f t="shared" ref="FR49" si="1973">IF(FU49&lt;&gt;FU48,44,FR48)</f>
        <v>22</v>
      </c>
      <c r="FS49" s="75" t="str">
        <v>LUFCMOT</v>
      </c>
      <c r="FT49" s="75">
        <v>0</v>
      </c>
      <c r="FU49" s="103">
        <v>0</v>
      </c>
      <c r="FV49" s="145">
        <f>IF(FY49&lt;&gt;FY48,44,FV48)</f>
        <v>22</v>
      </c>
      <c r="FW49" s="85" t="str">
        <v>LUFCMOT</v>
      </c>
      <c r="FX49" s="85">
        <v>0</v>
      </c>
      <c r="FY49" s="89">
        <v>0</v>
      </c>
      <c r="FZ49" s="146">
        <f>IF(GC49&lt;&gt;GC48,44,FZ48)</f>
        <v>22</v>
      </c>
      <c r="GA49" s="75" t="str">
        <v>LUFCMOT</v>
      </c>
      <c r="GB49" s="75">
        <v>0</v>
      </c>
      <c r="GC49" s="103">
        <v>0</v>
      </c>
      <c r="GD49" s="145">
        <f>IF(GG49&lt;&gt;GG48,44,GD48)</f>
        <v>22</v>
      </c>
      <c r="GE49" s="85" t="str">
        <v>LUFCMOT</v>
      </c>
      <c r="GF49" s="85">
        <v>0</v>
      </c>
      <c r="GG49" s="89">
        <v>0</v>
      </c>
      <c r="GH49" s="146">
        <f>IF(GK49&lt;&gt;GK48,44,GH48)</f>
        <v>22</v>
      </c>
      <c r="GI49" s="75" t="str">
        <v>LUFCMOT</v>
      </c>
      <c r="GJ49" s="75">
        <v>0</v>
      </c>
      <c r="GK49" s="103">
        <v>0</v>
      </c>
      <c r="GL49" s="145">
        <f t="shared" ref="GL49" si="1974">IF(GO49&lt;&gt;GO48,44,GL48)</f>
        <v>22</v>
      </c>
      <c r="GM49" s="85" t="str">
        <v>LUFCMOT</v>
      </c>
      <c r="GN49" s="85">
        <v>0</v>
      </c>
      <c r="GO49" s="89">
        <v>0</v>
      </c>
      <c r="GP49" s="146">
        <f>IF(GS49&lt;&gt;GS48,44,GP48)</f>
        <v>22</v>
      </c>
      <c r="GQ49" s="75" t="str">
        <v>LUFCMOT</v>
      </c>
      <c r="GR49" s="75">
        <v>0</v>
      </c>
      <c r="GS49" s="103">
        <v>0</v>
      </c>
      <c r="GT49" s="145">
        <f t="shared" ref="GT49" si="1975">IF(GW49&lt;&gt;GW48,44,GT48)</f>
        <v>22</v>
      </c>
      <c r="GU49" s="85" t="str">
        <v>LUFCMOT</v>
      </c>
      <c r="GV49" s="85">
        <v>0</v>
      </c>
      <c r="GW49" s="89">
        <v>0</v>
      </c>
      <c r="GX49" s="146">
        <f t="shared" ref="GX49" si="1976">IF(HA49&lt;&gt;HA48,44,GX48)</f>
        <v>22</v>
      </c>
      <c r="GY49" s="75" t="str">
        <v>LUFCMOT</v>
      </c>
      <c r="GZ49" s="75">
        <v>0</v>
      </c>
      <c r="HA49" s="78">
        <v>0</v>
      </c>
      <c r="HB49" s="145">
        <f t="shared" ref="HB49" si="1977">IF(HE49&lt;&gt;HE48,44,HB48)</f>
        <v>22</v>
      </c>
      <c r="HC49" s="85" t="str">
        <v>LUFCMOT</v>
      </c>
      <c r="HD49" s="85">
        <v>0</v>
      </c>
      <c r="HE49" s="89">
        <v>0</v>
      </c>
      <c r="HF49" s="46"/>
    </row>
    <row r="50" spans="1:214" s="43" customFormat="1" x14ac:dyDescent="0.25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19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20</v>
      </c>
      <c r="BK50" s="75" t="str">
        <v>McCoist</v>
      </c>
      <c r="BL50" s="75">
        <v>0</v>
      </c>
      <c r="BM50" s="103">
        <v>0</v>
      </c>
      <c r="BN50" s="145">
        <f t="shared" ref="BN50" si="1992">IF(BQ50&lt;&gt;BQ49,45,BN49)</f>
        <v>21</v>
      </c>
      <c r="BO50" s="85" t="str">
        <v>McCoist</v>
      </c>
      <c r="BP50" s="85">
        <v>0</v>
      </c>
      <c r="BQ50" s="89">
        <v>0</v>
      </c>
      <c r="BR50" s="146">
        <f t="shared" ref="BR50" si="1993">IF(BU50&lt;&gt;BU49,45,BR49)</f>
        <v>22</v>
      </c>
      <c r="BS50" s="75" t="str">
        <v>McCoist</v>
      </c>
      <c r="BT50" s="75">
        <v>0</v>
      </c>
      <c r="BU50" s="103">
        <v>0</v>
      </c>
      <c r="BV50" s="145">
        <f t="shared" ref="BV50" si="1994">IF(BY50&lt;&gt;BY49,45,BV49)</f>
        <v>22</v>
      </c>
      <c r="BW50" s="85" t="str">
        <v>McCoist</v>
      </c>
      <c r="BX50" s="85">
        <v>0</v>
      </c>
      <c r="BY50" s="89">
        <v>0</v>
      </c>
      <c r="BZ50" s="146">
        <f t="shared" ref="BZ50" si="1995">IF(CC50&lt;&gt;CC49,45,BZ49)</f>
        <v>22</v>
      </c>
      <c r="CA50" s="75" t="str">
        <v>McCoist</v>
      </c>
      <c r="CB50" s="75">
        <v>0</v>
      </c>
      <c r="CC50" s="103">
        <v>0</v>
      </c>
      <c r="CD50" s="145">
        <f t="shared" ref="CD50" si="1996">IF(CG50&lt;&gt;CG49,45,CD49)</f>
        <v>22</v>
      </c>
      <c r="CE50" s="85" t="str">
        <v>McCoist</v>
      </c>
      <c r="CF50" s="85">
        <v>0</v>
      </c>
      <c r="CG50" s="89">
        <v>0</v>
      </c>
      <c r="CH50" s="146">
        <f t="shared" ref="CH50" si="1997">IF(CK50&lt;&gt;CK49,45,CH49)</f>
        <v>22</v>
      </c>
      <c r="CI50" s="75" t="str">
        <v>McCoist</v>
      </c>
      <c r="CJ50" s="75">
        <v>0</v>
      </c>
      <c r="CK50" s="103">
        <v>0</v>
      </c>
      <c r="CL50" s="145">
        <f t="shared" ref="CL50" si="1998">IF(CO50&lt;&gt;CO49,45,CL49)</f>
        <v>22</v>
      </c>
      <c r="CM50" s="85" t="str">
        <v>McCoist</v>
      </c>
      <c r="CN50" s="85">
        <v>0</v>
      </c>
      <c r="CO50" s="89">
        <v>0</v>
      </c>
      <c r="CP50" s="146">
        <f t="shared" ref="CP50" si="1999">IF(CS50&lt;&gt;CS49,45,CP49)</f>
        <v>22</v>
      </c>
      <c r="CQ50" s="75" t="str">
        <v>McCoist</v>
      </c>
      <c r="CR50" s="75">
        <v>0</v>
      </c>
      <c r="CS50" s="103">
        <v>0</v>
      </c>
      <c r="CT50" s="145">
        <f t="shared" ref="CT50" si="2000">IF(CW50&lt;&gt;CW49,45,CT49)</f>
        <v>22</v>
      </c>
      <c r="CU50" s="85" t="str">
        <v>McCoist</v>
      </c>
      <c r="CV50" s="85">
        <v>0</v>
      </c>
      <c r="CW50" s="89">
        <v>0</v>
      </c>
      <c r="CX50" s="146">
        <f t="shared" ref="CX50" si="2001">IF(DA50&lt;&gt;DA49,45,CX49)</f>
        <v>22</v>
      </c>
      <c r="CY50" s="75" t="str">
        <v>McCoist</v>
      </c>
      <c r="CZ50" s="75">
        <v>0</v>
      </c>
      <c r="DA50" s="103">
        <v>0</v>
      </c>
      <c r="DB50" s="145">
        <f t="shared" ref="DB50" si="2002">IF(DE50&lt;&gt;DE49,45,DB49)</f>
        <v>22</v>
      </c>
      <c r="DC50" s="85" t="str">
        <v>McCoist</v>
      </c>
      <c r="DD50" s="85">
        <v>0</v>
      </c>
      <c r="DE50" s="89">
        <v>0</v>
      </c>
      <c r="DF50" s="146">
        <f t="shared" ref="DF50" si="2003">IF(DI50&lt;&gt;DI49,45,DF49)</f>
        <v>22</v>
      </c>
      <c r="DG50" s="75" t="str">
        <v>McCoist</v>
      </c>
      <c r="DH50" s="75">
        <v>0</v>
      </c>
      <c r="DI50" s="103">
        <v>0</v>
      </c>
      <c r="DJ50" s="145">
        <f t="shared" ref="DJ50" si="2004">IF(DM50&lt;&gt;DM49,45,DJ49)</f>
        <v>22</v>
      </c>
      <c r="DK50" s="85" t="str">
        <v>McCoist</v>
      </c>
      <c r="DL50" s="85">
        <v>0</v>
      </c>
      <c r="DM50" s="89">
        <v>0</v>
      </c>
      <c r="DN50" s="146">
        <f t="shared" ref="DN50" si="2005">IF(DQ50&lt;&gt;DQ49,45,DN49)</f>
        <v>22</v>
      </c>
      <c r="DO50" s="75" t="str">
        <v>McCoist</v>
      </c>
      <c r="DP50" s="75">
        <v>0</v>
      </c>
      <c r="DQ50" s="103">
        <v>0</v>
      </c>
      <c r="DR50" s="145">
        <f t="shared" ref="DR50" si="2006">IF(DU50&lt;&gt;DU49,45,DR49)</f>
        <v>22</v>
      </c>
      <c r="DS50" s="85" t="str">
        <v>McCoist</v>
      </c>
      <c r="DT50" s="85">
        <v>0</v>
      </c>
      <c r="DU50" s="89">
        <v>0</v>
      </c>
      <c r="DV50" s="146">
        <f t="shared" ref="DV50" si="2007">IF(DY50&lt;&gt;DY49,45,DV49)</f>
        <v>22</v>
      </c>
      <c r="DW50" s="75" t="str">
        <v>McCoist</v>
      </c>
      <c r="DX50" s="75">
        <v>0</v>
      </c>
      <c r="DY50" s="103">
        <v>0</v>
      </c>
      <c r="DZ50" s="145">
        <f t="shared" ref="DZ50" si="2008">IF(EC50&lt;&gt;EC49,45,DZ49)</f>
        <v>22</v>
      </c>
      <c r="EA50" s="85" t="str">
        <v>McCoist</v>
      </c>
      <c r="EB50" s="85">
        <v>0</v>
      </c>
      <c r="EC50" s="89">
        <v>0</v>
      </c>
      <c r="ED50" s="146">
        <f t="shared" ref="ED50" si="2009">IF(EG50&lt;&gt;EG49,45,ED49)</f>
        <v>22</v>
      </c>
      <c r="EE50" s="75" t="str">
        <v>McCoist</v>
      </c>
      <c r="EF50" s="75">
        <v>0</v>
      </c>
      <c r="EG50" s="103">
        <v>0</v>
      </c>
      <c r="EH50" s="145">
        <f t="shared" ref="EH50" si="2010">IF(EK50&lt;&gt;EK49,45,EH49)</f>
        <v>22</v>
      </c>
      <c r="EI50" s="85" t="str">
        <v>McCoist</v>
      </c>
      <c r="EJ50" s="85">
        <v>0</v>
      </c>
      <c r="EK50" s="89">
        <v>0</v>
      </c>
      <c r="EL50" s="146">
        <f t="shared" ref="EL50" si="2011">IF(EO50&lt;&gt;EO49,45,EL49)</f>
        <v>22</v>
      </c>
      <c r="EM50" s="75" t="str">
        <v>McCoist</v>
      </c>
      <c r="EN50" s="75">
        <v>0</v>
      </c>
      <c r="EO50" s="103">
        <v>0</v>
      </c>
      <c r="EP50" s="145">
        <f t="shared" ref="EP50" si="2012">IF(ES50&lt;&gt;ES49,45,EP49)</f>
        <v>22</v>
      </c>
      <c r="EQ50" s="85" t="str">
        <v>McCoist</v>
      </c>
      <c r="ER50" s="85">
        <v>0</v>
      </c>
      <c r="ES50" s="89">
        <v>0</v>
      </c>
      <c r="ET50" s="146">
        <f t="shared" ref="ET50" si="2013">IF(EW50&lt;&gt;EW49,45,ET49)</f>
        <v>22</v>
      </c>
      <c r="EU50" s="75" t="str">
        <v>McCoist</v>
      </c>
      <c r="EV50" s="75">
        <v>0</v>
      </c>
      <c r="EW50" s="103">
        <v>0</v>
      </c>
      <c r="EX50" s="145">
        <f t="shared" ref="EX50" si="2014">IF(FA50&lt;&gt;FA49,45,EX49)</f>
        <v>22</v>
      </c>
      <c r="EY50" s="85" t="str">
        <v>McCoist</v>
      </c>
      <c r="EZ50" s="85">
        <v>0</v>
      </c>
      <c r="FA50" s="89">
        <v>0</v>
      </c>
      <c r="FB50" s="146">
        <f t="shared" ref="FB50" si="2015">IF(FE50&lt;&gt;FE49,45,FB49)</f>
        <v>22</v>
      </c>
      <c r="FC50" s="75" t="str">
        <v>McCoist</v>
      </c>
      <c r="FD50" s="75">
        <v>0</v>
      </c>
      <c r="FE50" s="103">
        <v>0</v>
      </c>
      <c r="FF50" s="145">
        <f t="shared" ref="FF50" si="2016">IF(FI50&lt;&gt;FI49,45,FF49)</f>
        <v>22</v>
      </c>
      <c r="FG50" s="85" t="str">
        <v>McCoist</v>
      </c>
      <c r="FH50" s="85">
        <v>0</v>
      </c>
      <c r="FI50" s="89">
        <v>0</v>
      </c>
      <c r="FJ50" s="146">
        <f t="shared" ref="FJ50" si="2017">IF(FM50&lt;&gt;FM49,45,FJ49)</f>
        <v>22</v>
      </c>
      <c r="FK50" s="75" t="str">
        <v>McCoist</v>
      </c>
      <c r="FL50" s="75">
        <v>0</v>
      </c>
      <c r="FM50" s="103">
        <v>0</v>
      </c>
      <c r="FN50" s="145">
        <f t="shared" ref="FN50" si="2018">IF(FQ50&lt;&gt;FQ49,45,FN49)</f>
        <v>22</v>
      </c>
      <c r="FO50" s="85" t="str">
        <v>McCoist</v>
      </c>
      <c r="FP50" s="85">
        <v>0</v>
      </c>
      <c r="FQ50" s="89">
        <v>0</v>
      </c>
      <c r="FR50" s="146">
        <f t="shared" ref="FR50" si="2019">IF(FU50&lt;&gt;FU49,45,FR49)</f>
        <v>22</v>
      </c>
      <c r="FS50" s="75" t="str">
        <v>McCoist</v>
      </c>
      <c r="FT50" s="75">
        <v>0</v>
      </c>
      <c r="FU50" s="103">
        <v>0</v>
      </c>
      <c r="FV50" s="145">
        <f>IF(FY50&lt;&gt;FY49,45,FV49)</f>
        <v>22</v>
      </c>
      <c r="FW50" s="85" t="str">
        <v>McCoist</v>
      </c>
      <c r="FX50" s="85">
        <v>0</v>
      </c>
      <c r="FY50" s="89">
        <v>0</v>
      </c>
      <c r="FZ50" s="146">
        <f>IF(GC50&lt;&gt;GC49,45,FZ49)</f>
        <v>22</v>
      </c>
      <c r="GA50" s="75" t="str">
        <v>McCoist</v>
      </c>
      <c r="GB50" s="75">
        <v>0</v>
      </c>
      <c r="GC50" s="103">
        <v>0</v>
      </c>
      <c r="GD50" s="145">
        <f>IF(GG50&lt;&gt;GG49,45,GD49)</f>
        <v>22</v>
      </c>
      <c r="GE50" s="85" t="str">
        <v>McCoist</v>
      </c>
      <c r="GF50" s="85">
        <v>0</v>
      </c>
      <c r="GG50" s="89">
        <v>0</v>
      </c>
      <c r="GH50" s="146">
        <f>IF(GK50&lt;&gt;GK49,45,GH49)</f>
        <v>22</v>
      </c>
      <c r="GI50" s="75" t="str">
        <v>McCoist</v>
      </c>
      <c r="GJ50" s="75">
        <v>0</v>
      </c>
      <c r="GK50" s="103">
        <v>0</v>
      </c>
      <c r="GL50" s="145">
        <f t="shared" ref="GL50" si="2020">IF(GO50&lt;&gt;GO49,45,GL49)</f>
        <v>22</v>
      </c>
      <c r="GM50" s="85" t="str">
        <v>McCoist</v>
      </c>
      <c r="GN50" s="85">
        <v>0</v>
      </c>
      <c r="GO50" s="89">
        <v>0</v>
      </c>
      <c r="GP50" s="146">
        <f>IF(GS50&lt;&gt;GS49,45,GP49)</f>
        <v>22</v>
      </c>
      <c r="GQ50" s="75" t="str">
        <v>McCoist</v>
      </c>
      <c r="GR50" s="75">
        <v>0</v>
      </c>
      <c r="GS50" s="103">
        <v>0</v>
      </c>
      <c r="GT50" s="145">
        <f t="shared" ref="GT50" si="2021">IF(GW50&lt;&gt;GW49,45,GT49)</f>
        <v>22</v>
      </c>
      <c r="GU50" s="85" t="str">
        <v>McCoist</v>
      </c>
      <c r="GV50" s="85">
        <v>0</v>
      </c>
      <c r="GW50" s="89">
        <v>0</v>
      </c>
      <c r="GX50" s="146">
        <f t="shared" ref="GX50" si="2022">IF(HA50&lt;&gt;HA49,45,GX49)</f>
        <v>22</v>
      </c>
      <c r="GY50" s="75" t="str">
        <v>McCoist</v>
      </c>
      <c r="GZ50" s="75">
        <v>0</v>
      </c>
      <c r="HA50" s="78">
        <v>0</v>
      </c>
      <c r="HB50" s="145">
        <f t="shared" ref="HB50" si="2023">IF(HE50&lt;&gt;HE49,45,HB49)</f>
        <v>22</v>
      </c>
      <c r="HC50" s="85" t="str">
        <v>McCoist</v>
      </c>
      <c r="HD50" s="85">
        <v>0</v>
      </c>
      <c r="HE50" s="89">
        <v>0</v>
      </c>
      <c r="HF50" s="46"/>
    </row>
    <row r="51" spans="1:214" s="43" customFormat="1" x14ac:dyDescent="0.25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19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20</v>
      </c>
      <c r="BK51" s="75" t="str">
        <v>MFP</v>
      </c>
      <c r="BL51" s="75">
        <v>0</v>
      </c>
      <c r="BM51" s="103">
        <v>0</v>
      </c>
      <c r="BN51" s="145">
        <f t="shared" ref="BN51" si="2038">IF(BQ51&lt;&gt;BQ50,46,BN50)</f>
        <v>21</v>
      </c>
      <c r="BO51" s="85" t="str">
        <v>MFP</v>
      </c>
      <c r="BP51" s="85">
        <v>0</v>
      </c>
      <c r="BQ51" s="89">
        <v>0</v>
      </c>
      <c r="BR51" s="146">
        <f t="shared" ref="BR51" si="2039">IF(BU51&lt;&gt;BU50,46,BR50)</f>
        <v>22</v>
      </c>
      <c r="BS51" s="75" t="str">
        <v>MFP</v>
      </c>
      <c r="BT51" s="75">
        <v>0</v>
      </c>
      <c r="BU51" s="103">
        <v>0</v>
      </c>
      <c r="BV51" s="145">
        <f t="shared" ref="BV51" si="2040">IF(BY51&lt;&gt;BY50,46,BV50)</f>
        <v>22</v>
      </c>
      <c r="BW51" s="85" t="str">
        <v>MFP</v>
      </c>
      <c r="BX51" s="85">
        <v>0</v>
      </c>
      <c r="BY51" s="89">
        <v>0</v>
      </c>
      <c r="BZ51" s="146">
        <f t="shared" ref="BZ51" si="2041">IF(CC51&lt;&gt;CC50,46,BZ50)</f>
        <v>22</v>
      </c>
      <c r="CA51" s="75" t="str">
        <v>MFP</v>
      </c>
      <c r="CB51" s="75">
        <v>0</v>
      </c>
      <c r="CC51" s="103">
        <v>0</v>
      </c>
      <c r="CD51" s="145">
        <f t="shared" ref="CD51" si="2042">IF(CG51&lt;&gt;CG50,46,CD50)</f>
        <v>22</v>
      </c>
      <c r="CE51" s="85" t="str">
        <v>MFP</v>
      </c>
      <c r="CF51" s="85">
        <v>0</v>
      </c>
      <c r="CG51" s="89">
        <v>0</v>
      </c>
      <c r="CH51" s="146">
        <f t="shared" ref="CH51" si="2043">IF(CK51&lt;&gt;CK50,46,CH50)</f>
        <v>22</v>
      </c>
      <c r="CI51" s="75" t="str">
        <v>MFP</v>
      </c>
      <c r="CJ51" s="75">
        <v>0</v>
      </c>
      <c r="CK51" s="103">
        <v>0</v>
      </c>
      <c r="CL51" s="145">
        <f t="shared" ref="CL51" si="2044">IF(CO51&lt;&gt;CO50,46,CL50)</f>
        <v>22</v>
      </c>
      <c r="CM51" s="85" t="str">
        <v>MFP</v>
      </c>
      <c r="CN51" s="85">
        <v>0</v>
      </c>
      <c r="CO51" s="89">
        <v>0</v>
      </c>
      <c r="CP51" s="146">
        <f t="shared" ref="CP51" si="2045">IF(CS51&lt;&gt;CS50,46,CP50)</f>
        <v>22</v>
      </c>
      <c r="CQ51" s="75" t="str">
        <v>MFP</v>
      </c>
      <c r="CR51" s="75">
        <v>0</v>
      </c>
      <c r="CS51" s="103">
        <v>0</v>
      </c>
      <c r="CT51" s="145">
        <f t="shared" ref="CT51" si="2046">IF(CW51&lt;&gt;CW50,46,CT50)</f>
        <v>22</v>
      </c>
      <c r="CU51" s="85" t="str">
        <v>MFP</v>
      </c>
      <c r="CV51" s="85">
        <v>0</v>
      </c>
      <c r="CW51" s="89">
        <v>0</v>
      </c>
      <c r="CX51" s="146">
        <f t="shared" ref="CX51" si="2047">IF(DA51&lt;&gt;DA50,46,CX50)</f>
        <v>22</v>
      </c>
      <c r="CY51" s="75" t="str">
        <v>MFP</v>
      </c>
      <c r="CZ51" s="75">
        <v>0</v>
      </c>
      <c r="DA51" s="103">
        <v>0</v>
      </c>
      <c r="DB51" s="145">
        <f t="shared" ref="DB51" si="2048">IF(DE51&lt;&gt;DE50,46,DB50)</f>
        <v>22</v>
      </c>
      <c r="DC51" s="85" t="str">
        <v>MFP</v>
      </c>
      <c r="DD51" s="85">
        <v>0</v>
      </c>
      <c r="DE51" s="89">
        <v>0</v>
      </c>
      <c r="DF51" s="146">
        <f t="shared" ref="DF51" si="2049">IF(DI51&lt;&gt;DI50,46,DF50)</f>
        <v>22</v>
      </c>
      <c r="DG51" s="75" t="str">
        <v>MFP</v>
      </c>
      <c r="DH51" s="75">
        <v>0</v>
      </c>
      <c r="DI51" s="103">
        <v>0</v>
      </c>
      <c r="DJ51" s="145">
        <f t="shared" ref="DJ51" si="2050">IF(DM51&lt;&gt;DM50,46,DJ50)</f>
        <v>22</v>
      </c>
      <c r="DK51" s="85" t="str">
        <v>MFP</v>
      </c>
      <c r="DL51" s="85">
        <v>0</v>
      </c>
      <c r="DM51" s="89">
        <v>0</v>
      </c>
      <c r="DN51" s="146">
        <f t="shared" ref="DN51" si="2051">IF(DQ51&lt;&gt;DQ50,46,DN50)</f>
        <v>22</v>
      </c>
      <c r="DO51" s="75" t="str">
        <v>MFP</v>
      </c>
      <c r="DP51" s="75">
        <v>0</v>
      </c>
      <c r="DQ51" s="103">
        <v>0</v>
      </c>
      <c r="DR51" s="145">
        <f t="shared" ref="DR51" si="2052">IF(DU51&lt;&gt;DU50,46,DR50)</f>
        <v>22</v>
      </c>
      <c r="DS51" s="85" t="str">
        <v>MFP</v>
      </c>
      <c r="DT51" s="85">
        <v>0</v>
      </c>
      <c r="DU51" s="89">
        <v>0</v>
      </c>
      <c r="DV51" s="146">
        <f t="shared" ref="DV51" si="2053">IF(DY51&lt;&gt;DY50,46,DV50)</f>
        <v>22</v>
      </c>
      <c r="DW51" s="75" t="str">
        <v>MFP</v>
      </c>
      <c r="DX51" s="75">
        <v>0</v>
      </c>
      <c r="DY51" s="103">
        <v>0</v>
      </c>
      <c r="DZ51" s="145">
        <f t="shared" ref="DZ51" si="2054">IF(EC51&lt;&gt;EC50,46,DZ50)</f>
        <v>22</v>
      </c>
      <c r="EA51" s="85" t="str">
        <v>MFP</v>
      </c>
      <c r="EB51" s="85">
        <v>0</v>
      </c>
      <c r="EC51" s="89">
        <v>0</v>
      </c>
      <c r="ED51" s="146">
        <f t="shared" ref="ED51" si="2055">IF(EG51&lt;&gt;EG50,46,ED50)</f>
        <v>22</v>
      </c>
      <c r="EE51" s="75" t="str">
        <v>MFP</v>
      </c>
      <c r="EF51" s="75">
        <v>0</v>
      </c>
      <c r="EG51" s="103">
        <v>0</v>
      </c>
      <c r="EH51" s="145">
        <f t="shared" ref="EH51" si="2056">IF(EK51&lt;&gt;EK50,46,EH50)</f>
        <v>22</v>
      </c>
      <c r="EI51" s="85" t="str">
        <v>MFP</v>
      </c>
      <c r="EJ51" s="85">
        <v>0</v>
      </c>
      <c r="EK51" s="89">
        <v>0</v>
      </c>
      <c r="EL51" s="146">
        <f t="shared" ref="EL51" si="2057">IF(EO51&lt;&gt;EO50,46,EL50)</f>
        <v>22</v>
      </c>
      <c r="EM51" s="75" t="str">
        <v>MFP</v>
      </c>
      <c r="EN51" s="75">
        <v>0</v>
      </c>
      <c r="EO51" s="103">
        <v>0</v>
      </c>
      <c r="EP51" s="145">
        <f t="shared" ref="EP51" si="2058">IF(ES51&lt;&gt;ES50,46,EP50)</f>
        <v>22</v>
      </c>
      <c r="EQ51" s="85" t="str">
        <v>MFP</v>
      </c>
      <c r="ER51" s="85">
        <v>0</v>
      </c>
      <c r="ES51" s="89">
        <v>0</v>
      </c>
      <c r="ET51" s="146">
        <f t="shared" ref="ET51" si="2059">IF(EW51&lt;&gt;EW50,46,ET50)</f>
        <v>22</v>
      </c>
      <c r="EU51" s="75" t="str">
        <v>MFP</v>
      </c>
      <c r="EV51" s="75">
        <v>0</v>
      </c>
      <c r="EW51" s="103">
        <v>0</v>
      </c>
      <c r="EX51" s="145">
        <f t="shared" ref="EX51" si="2060">IF(FA51&lt;&gt;FA50,46,EX50)</f>
        <v>22</v>
      </c>
      <c r="EY51" s="85" t="str">
        <v>MFP</v>
      </c>
      <c r="EZ51" s="85">
        <v>0</v>
      </c>
      <c r="FA51" s="89">
        <v>0</v>
      </c>
      <c r="FB51" s="146">
        <f t="shared" ref="FB51" si="2061">IF(FE51&lt;&gt;FE50,46,FB50)</f>
        <v>22</v>
      </c>
      <c r="FC51" s="75" t="str">
        <v>MFP</v>
      </c>
      <c r="FD51" s="75">
        <v>0</v>
      </c>
      <c r="FE51" s="103">
        <v>0</v>
      </c>
      <c r="FF51" s="145">
        <f t="shared" ref="FF51" si="2062">IF(FI51&lt;&gt;FI50,46,FF50)</f>
        <v>22</v>
      </c>
      <c r="FG51" s="85" t="str">
        <v>MFP</v>
      </c>
      <c r="FH51" s="85">
        <v>0</v>
      </c>
      <c r="FI51" s="89">
        <v>0</v>
      </c>
      <c r="FJ51" s="146">
        <f t="shared" ref="FJ51" si="2063">IF(FM51&lt;&gt;FM50,46,FJ50)</f>
        <v>22</v>
      </c>
      <c r="FK51" s="75" t="str">
        <v>MFP</v>
      </c>
      <c r="FL51" s="75">
        <v>0</v>
      </c>
      <c r="FM51" s="103">
        <v>0</v>
      </c>
      <c r="FN51" s="145">
        <f t="shared" ref="FN51" si="2064">IF(FQ51&lt;&gt;FQ50,46,FN50)</f>
        <v>22</v>
      </c>
      <c r="FO51" s="85" t="str">
        <v>MFP</v>
      </c>
      <c r="FP51" s="85">
        <v>0</v>
      </c>
      <c r="FQ51" s="89">
        <v>0</v>
      </c>
      <c r="FR51" s="146">
        <f t="shared" ref="FR51" si="2065">IF(FU51&lt;&gt;FU50,46,FR50)</f>
        <v>22</v>
      </c>
      <c r="FS51" s="75" t="str">
        <v>MFP</v>
      </c>
      <c r="FT51" s="75">
        <v>0</v>
      </c>
      <c r="FU51" s="103">
        <v>0</v>
      </c>
      <c r="FV51" s="145">
        <f>IF(FY51&lt;&gt;FY50,46,FV50)</f>
        <v>22</v>
      </c>
      <c r="FW51" s="85" t="str">
        <v>MFP</v>
      </c>
      <c r="FX51" s="85">
        <v>0</v>
      </c>
      <c r="FY51" s="89">
        <v>0</v>
      </c>
      <c r="FZ51" s="146">
        <f>IF(GC51&lt;&gt;GC50,46,FZ50)</f>
        <v>22</v>
      </c>
      <c r="GA51" s="75" t="str">
        <v>MFP</v>
      </c>
      <c r="GB51" s="75">
        <v>0</v>
      </c>
      <c r="GC51" s="103">
        <v>0</v>
      </c>
      <c r="GD51" s="145">
        <f>IF(GG51&lt;&gt;GG50,46,GD50)</f>
        <v>22</v>
      </c>
      <c r="GE51" s="85" t="str">
        <v>MFP</v>
      </c>
      <c r="GF51" s="85">
        <v>0</v>
      </c>
      <c r="GG51" s="89">
        <v>0</v>
      </c>
      <c r="GH51" s="146">
        <f>IF(GK51&lt;&gt;GK50,46,GH50)</f>
        <v>22</v>
      </c>
      <c r="GI51" s="75" t="str">
        <v>MFP</v>
      </c>
      <c r="GJ51" s="75">
        <v>0</v>
      </c>
      <c r="GK51" s="103">
        <v>0</v>
      </c>
      <c r="GL51" s="145">
        <f t="shared" ref="GL51" si="2066">IF(GO51&lt;&gt;GO50,46,GL50)</f>
        <v>22</v>
      </c>
      <c r="GM51" s="85" t="str">
        <v>MFP</v>
      </c>
      <c r="GN51" s="85">
        <v>0</v>
      </c>
      <c r="GO51" s="89">
        <v>0</v>
      </c>
      <c r="GP51" s="146">
        <f>IF(GS51&lt;&gt;GS50,46,GP50)</f>
        <v>22</v>
      </c>
      <c r="GQ51" s="75" t="str">
        <v>MFP</v>
      </c>
      <c r="GR51" s="75">
        <v>0</v>
      </c>
      <c r="GS51" s="103">
        <v>0</v>
      </c>
      <c r="GT51" s="145">
        <f t="shared" ref="GT51" si="2067">IF(GW51&lt;&gt;GW50,46,GT50)</f>
        <v>22</v>
      </c>
      <c r="GU51" s="85" t="str">
        <v>MFP</v>
      </c>
      <c r="GV51" s="85">
        <v>0</v>
      </c>
      <c r="GW51" s="89">
        <v>0</v>
      </c>
      <c r="GX51" s="146">
        <f t="shared" ref="GX51" si="2068">IF(HA51&lt;&gt;HA50,46,GX50)</f>
        <v>22</v>
      </c>
      <c r="GY51" s="75" t="str">
        <v>MFP</v>
      </c>
      <c r="GZ51" s="75">
        <v>0</v>
      </c>
      <c r="HA51" s="78">
        <v>0</v>
      </c>
      <c r="HB51" s="145">
        <f t="shared" ref="HB51" si="2069">IF(HE51&lt;&gt;HE50,46,HB50)</f>
        <v>22</v>
      </c>
      <c r="HC51" s="85" t="str">
        <v>MFP</v>
      </c>
      <c r="HD51" s="85">
        <v>0</v>
      </c>
      <c r="HE51" s="89">
        <v>0</v>
      </c>
      <c r="HF51" s="46"/>
    </row>
    <row r="52" spans="1:214" s="43" customFormat="1" x14ac:dyDescent="0.25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19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20</v>
      </c>
      <c r="BK52" s="75" t="str">
        <v>Nielsen</v>
      </c>
      <c r="BL52" s="75">
        <v>0</v>
      </c>
      <c r="BM52" s="103">
        <v>0</v>
      </c>
      <c r="BN52" s="145">
        <f t="shared" ref="BN52" si="2084">IF(BQ52&lt;&gt;BQ51,47,BN51)</f>
        <v>21</v>
      </c>
      <c r="BO52" s="85" t="str">
        <v>Nielsen</v>
      </c>
      <c r="BP52" s="85">
        <v>0</v>
      </c>
      <c r="BQ52" s="89">
        <v>0</v>
      </c>
      <c r="BR52" s="146">
        <f t="shared" ref="BR52" si="2085">IF(BU52&lt;&gt;BU51,47,BR51)</f>
        <v>22</v>
      </c>
      <c r="BS52" s="75" t="str">
        <v>Nielsen</v>
      </c>
      <c r="BT52" s="75">
        <v>0</v>
      </c>
      <c r="BU52" s="103">
        <v>0</v>
      </c>
      <c r="BV52" s="145">
        <f t="shared" ref="BV52" si="2086">IF(BY52&lt;&gt;BY51,47,BV51)</f>
        <v>22</v>
      </c>
      <c r="BW52" s="85" t="str">
        <v>Nielsen</v>
      </c>
      <c r="BX52" s="85">
        <v>0</v>
      </c>
      <c r="BY52" s="89">
        <v>0</v>
      </c>
      <c r="BZ52" s="146">
        <f t="shared" ref="BZ52" si="2087">IF(CC52&lt;&gt;CC51,47,BZ51)</f>
        <v>22</v>
      </c>
      <c r="CA52" s="75" t="str">
        <v>Nielsen</v>
      </c>
      <c r="CB52" s="75">
        <v>0</v>
      </c>
      <c r="CC52" s="103">
        <v>0</v>
      </c>
      <c r="CD52" s="145">
        <f t="shared" ref="CD52" si="2088">IF(CG52&lt;&gt;CG51,47,CD51)</f>
        <v>22</v>
      </c>
      <c r="CE52" s="85" t="str">
        <v>Nielsen</v>
      </c>
      <c r="CF52" s="85">
        <v>0</v>
      </c>
      <c r="CG52" s="89">
        <v>0</v>
      </c>
      <c r="CH52" s="146">
        <f t="shared" ref="CH52" si="2089">IF(CK52&lt;&gt;CK51,47,CH51)</f>
        <v>22</v>
      </c>
      <c r="CI52" s="75" t="str">
        <v>Nielsen</v>
      </c>
      <c r="CJ52" s="75">
        <v>0</v>
      </c>
      <c r="CK52" s="103">
        <v>0</v>
      </c>
      <c r="CL52" s="145">
        <f t="shared" ref="CL52" si="2090">IF(CO52&lt;&gt;CO51,47,CL51)</f>
        <v>22</v>
      </c>
      <c r="CM52" s="85" t="str">
        <v>Nielsen</v>
      </c>
      <c r="CN52" s="85">
        <v>0</v>
      </c>
      <c r="CO52" s="89">
        <v>0</v>
      </c>
      <c r="CP52" s="146">
        <f t="shared" ref="CP52" si="2091">IF(CS52&lt;&gt;CS51,47,CP51)</f>
        <v>22</v>
      </c>
      <c r="CQ52" s="75" t="str">
        <v>Nielsen</v>
      </c>
      <c r="CR52" s="75">
        <v>0</v>
      </c>
      <c r="CS52" s="103">
        <v>0</v>
      </c>
      <c r="CT52" s="145">
        <f t="shared" ref="CT52" si="2092">IF(CW52&lt;&gt;CW51,47,CT51)</f>
        <v>22</v>
      </c>
      <c r="CU52" s="85" t="str">
        <v>Nielsen</v>
      </c>
      <c r="CV52" s="85">
        <v>0</v>
      </c>
      <c r="CW52" s="89">
        <v>0</v>
      </c>
      <c r="CX52" s="146">
        <f t="shared" ref="CX52" si="2093">IF(DA52&lt;&gt;DA51,47,CX51)</f>
        <v>22</v>
      </c>
      <c r="CY52" s="75" t="str">
        <v>Nielsen</v>
      </c>
      <c r="CZ52" s="75">
        <v>0</v>
      </c>
      <c r="DA52" s="103">
        <v>0</v>
      </c>
      <c r="DB52" s="145">
        <f t="shared" ref="DB52" si="2094">IF(DE52&lt;&gt;DE51,47,DB51)</f>
        <v>22</v>
      </c>
      <c r="DC52" s="85" t="str">
        <v>Nielsen</v>
      </c>
      <c r="DD52" s="85">
        <v>0</v>
      </c>
      <c r="DE52" s="89">
        <v>0</v>
      </c>
      <c r="DF52" s="146">
        <f t="shared" ref="DF52" si="2095">IF(DI52&lt;&gt;DI51,47,DF51)</f>
        <v>22</v>
      </c>
      <c r="DG52" s="75" t="str">
        <v>Nielsen</v>
      </c>
      <c r="DH52" s="75">
        <v>0</v>
      </c>
      <c r="DI52" s="103">
        <v>0</v>
      </c>
      <c r="DJ52" s="145">
        <f t="shared" ref="DJ52" si="2096">IF(DM52&lt;&gt;DM51,47,DJ51)</f>
        <v>22</v>
      </c>
      <c r="DK52" s="85" t="str">
        <v>Nielsen</v>
      </c>
      <c r="DL52" s="85">
        <v>0</v>
      </c>
      <c r="DM52" s="89">
        <v>0</v>
      </c>
      <c r="DN52" s="146">
        <f t="shared" ref="DN52" si="2097">IF(DQ52&lt;&gt;DQ51,47,DN51)</f>
        <v>22</v>
      </c>
      <c r="DO52" s="75" t="str">
        <v>Nielsen</v>
      </c>
      <c r="DP52" s="75">
        <v>0</v>
      </c>
      <c r="DQ52" s="103">
        <v>0</v>
      </c>
      <c r="DR52" s="145">
        <f t="shared" ref="DR52" si="2098">IF(DU52&lt;&gt;DU51,47,DR51)</f>
        <v>22</v>
      </c>
      <c r="DS52" s="85" t="str">
        <v>Nielsen</v>
      </c>
      <c r="DT52" s="85">
        <v>0</v>
      </c>
      <c r="DU52" s="89">
        <v>0</v>
      </c>
      <c r="DV52" s="146">
        <f t="shared" ref="DV52" si="2099">IF(DY52&lt;&gt;DY51,47,DV51)</f>
        <v>22</v>
      </c>
      <c r="DW52" s="75" t="str">
        <v>Nielsen</v>
      </c>
      <c r="DX52" s="75">
        <v>0</v>
      </c>
      <c r="DY52" s="103">
        <v>0</v>
      </c>
      <c r="DZ52" s="145">
        <f t="shared" ref="DZ52" si="2100">IF(EC52&lt;&gt;EC51,47,DZ51)</f>
        <v>22</v>
      </c>
      <c r="EA52" s="85" t="str">
        <v>Nielsen</v>
      </c>
      <c r="EB52" s="85">
        <v>0</v>
      </c>
      <c r="EC52" s="89">
        <v>0</v>
      </c>
      <c r="ED52" s="146">
        <f t="shared" ref="ED52" si="2101">IF(EG52&lt;&gt;EG51,47,ED51)</f>
        <v>22</v>
      </c>
      <c r="EE52" s="75" t="str">
        <v>Nielsen</v>
      </c>
      <c r="EF52" s="75">
        <v>0</v>
      </c>
      <c r="EG52" s="103">
        <v>0</v>
      </c>
      <c r="EH52" s="145">
        <f t="shared" ref="EH52" si="2102">IF(EK52&lt;&gt;EK51,47,EH51)</f>
        <v>22</v>
      </c>
      <c r="EI52" s="85" t="str">
        <v>Nielsen</v>
      </c>
      <c r="EJ52" s="85">
        <v>0</v>
      </c>
      <c r="EK52" s="89">
        <v>0</v>
      </c>
      <c r="EL52" s="146">
        <f t="shared" ref="EL52" si="2103">IF(EO52&lt;&gt;EO51,47,EL51)</f>
        <v>22</v>
      </c>
      <c r="EM52" s="75" t="str">
        <v>Nielsen</v>
      </c>
      <c r="EN52" s="75">
        <v>0</v>
      </c>
      <c r="EO52" s="103">
        <v>0</v>
      </c>
      <c r="EP52" s="145">
        <f t="shared" ref="EP52" si="2104">IF(ES52&lt;&gt;ES51,47,EP51)</f>
        <v>22</v>
      </c>
      <c r="EQ52" s="85" t="str">
        <v>Nielsen</v>
      </c>
      <c r="ER52" s="85">
        <v>0</v>
      </c>
      <c r="ES52" s="89">
        <v>0</v>
      </c>
      <c r="ET52" s="146">
        <f t="shared" ref="ET52" si="2105">IF(EW52&lt;&gt;EW51,47,ET51)</f>
        <v>22</v>
      </c>
      <c r="EU52" s="75" t="str">
        <v>Nielsen</v>
      </c>
      <c r="EV52" s="75">
        <v>0</v>
      </c>
      <c r="EW52" s="103">
        <v>0</v>
      </c>
      <c r="EX52" s="145">
        <f t="shared" ref="EX52" si="2106">IF(FA52&lt;&gt;FA51,47,EX51)</f>
        <v>22</v>
      </c>
      <c r="EY52" s="85" t="str">
        <v>Nielsen</v>
      </c>
      <c r="EZ52" s="85">
        <v>0</v>
      </c>
      <c r="FA52" s="89">
        <v>0</v>
      </c>
      <c r="FB52" s="146">
        <f t="shared" ref="FB52" si="2107">IF(FE52&lt;&gt;FE51,47,FB51)</f>
        <v>22</v>
      </c>
      <c r="FC52" s="75" t="str">
        <v>Nielsen</v>
      </c>
      <c r="FD52" s="75">
        <v>0</v>
      </c>
      <c r="FE52" s="103">
        <v>0</v>
      </c>
      <c r="FF52" s="145">
        <f t="shared" ref="FF52" si="2108">IF(FI52&lt;&gt;FI51,47,FF51)</f>
        <v>22</v>
      </c>
      <c r="FG52" s="85" t="str">
        <v>Nielsen</v>
      </c>
      <c r="FH52" s="85">
        <v>0</v>
      </c>
      <c r="FI52" s="89">
        <v>0</v>
      </c>
      <c r="FJ52" s="146">
        <f t="shared" ref="FJ52" si="2109">IF(FM52&lt;&gt;FM51,47,FJ51)</f>
        <v>22</v>
      </c>
      <c r="FK52" s="75" t="str">
        <v>Nielsen</v>
      </c>
      <c r="FL52" s="75">
        <v>0</v>
      </c>
      <c r="FM52" s="103">
        <v>0</v>
      </c>
      <c r="FN52" s="145">
        <f t="shared" ref="FN52" si="2110">IF(FQ52&lt;&gt;FQ51,47,FN51)</f>
        <v>22</v>
      </c>
      <c r="FO52" s="85" t="str">
        <v>Nielsen</v>
      </c>
      <c r="FP52" s="85">
        <v>0</v>
      </c>
      <c r="FQ52" s="89">
        <v>0</v>
      </c>
      <c r="FR52" s="146">
        <f t="shared" ref="FR52" si="2111">IF(FU52&lt;&gt;FU51,47,FR51)</f>
        <v>22</v>
      </c>
      <c r="FS52" s="75" t="str">
        <v>Nielsen</v>
      </c>
      <c r="FT52" s="75">
        <v>0</v>
      </c>
      <c r="FU52" s="103">
        <v>0</v>
      </c>
      <c r="FV52" s="145">
        <f>IF(FY52&lt;&gt;FY51,47,FV51)</f>
        <v>22</v>
      </c>
      <c r="FW52" s="85" t="str">
        <v>Nielsen</v>
      </c>
      <c r="FX52" s="85">
        <v>0</v>
      </c>
      <c r="FY52" s="89">
        <v>0</v>
      </c>
      <c r="FZ52" s="146">
        <f>IF(GC52&lt;&gt;GC51,47,FZ51)</f>
        <v>22</v>
      </c>
      <c r="GA52" s="75" t="str">
        <v>Nielsen</v>
      </c>
      <c r="GB52" s="75">
        <v>0</v>
      </c>
      <c r="GC52" s="103">
        <v>0</v>
      </c>
      <c r="GD52" s="145">
        <f>IF(GG52&lt;&gt;GG51,47,GD51)</f>
        <v>22</v>
      </c>
      <c r="GE52" s="85" t="str">
        <v>Nielsen</v>
      </c>
      <c r="GF52" s="85">
        <v>0</v>
      </c>
      <c r="GG52" s="89">
        <v>0</v>
      </c>
      <c r="GH52" s="146">
        <f>IF(GK52&lt;&gt;GK51,47,GH51)</f>
        <v>22</v>
      </c>
      <c r="GI52" s="75" t="str">
        <v>Nielsen</v>
      </c>
      <c r="GJ52" s="75">
        <v>0</v>
      </c>
      <c r="GK52" s="103">
        <v>0</v>
      </c>
      <c r="GL52" s="145">
        <f t="shared" ref="GL52" si="2112">IF(GO52&lt;&gt;GO51,47,GL51)</f>
        <v>22</v>
      </c>
      <c r="GM52" s="85" t="str">
        <v>Nielsen</v>
      </c>
      <c r="GN52" s="85">
        <v>0</v>
      </c>
      <c r="GO52" s="89">
        <v>0</v>
      </c>
      <c r="GP52" s="146">
        <f>IF(GS52&lt;&gt;GS51,47,GP51)</f>
        <v>22</v>
      </c>
      <c r="GQ52" s="75" t="str">
        <v>Nielsen</v>
      </c>
      <c r="GR52" s="75">
        <v>0</v>
      </c>
      <c r="GS52" s="103">
        <v>0</v>
      </c>
      <c r="GT52" s="145">
        <f t="shared" ref="GT52" si="2113">IF(GW52&lt;&gt;GW51,47,GT51)</f>
        <v>22</v>
      </c>
      <c r="GU52" s="85" t="str">
        <v>Nielsen</v>
      </c>
      <c r="GV52" s="85">
        <v>0</v>
      </c>
      <c r="GW52" s="89">
        <v>0</v>
      </c>
      <c r="GX52" s="146">
        <f t="shared" ref="GX52" si="2114">IF(HA52&lt;&gt;HA51,47,GX51)</f>
        <v>22</v>
      </c>
      <c r="GY52" s="75" t="str">
        <v>Nielsen</v>
      </c>
      <c r="GZ52" s="75">
        <v>0</v>
      </c>
      <c r="HA52" s="78">
        <v>0</v>
      </c>
      <c r="HB52" s="145">
        <f t="shared" ref="HB52" si="2115">IF(HE52&lt;&gt;HE51,47,HB51)</f>
        <v>22</v>
      </c>
      <c r="HC52" s="85" t="str">
        <v>Nielsen</v>
      </c>
      <c r="HD52" s="85">
        <v>0</v>
      </c>
      <c r="HE52" s="89">
        <v>0</v>
      </c>
      <c r="HF52" s="46"/>
    </row>
    <row r="53" spans="1:214" s="43" customFormat="1" x14ac:dyDescent="0.25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19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20</v>
      </c>
      <c r="BK53" s="75" t="str">
        <v>Piquet</v>
      </c>
      <c r="BL53" s="75">
        <v>0</v>
      </c>
      <c r="BM53" s="103">
        <v>0</v>
      </c>
      <c r="BN53" s="145">
        <f t="shared" ref="BN53" si="2130">IF(BQ53&lt;&gt;BQ52,48,BN52)</f>
        <v>21</v>
      </c>
      <c r="BO53" s="85" t="str">
        <v>Piquet</v>
      </c>
      <c r="BP53" s="85">
        <v>0</v>
      </c>
      <c r="BQ53" s="89">
        <v>0</v>
      </c>
      <c r="BR53" s="146">
        <f t="shared" ref="BR53" si="2131">IF(BU53&lt;&gt;BU52,48,BR52)</f>
        <v>22</v>
      </c>
      <c r="BS53" s="75" t="str">
        <v>Piquet</v>
      </c>
      <c r="BT53" s="75">
        <v>0</v>
      </c>
      <c r="BU53" s="103">
        <v>0</v>
      </c>
      <c r="BV53" s="145">
        <f t="shared" ref="BV53" si="2132">IF(BY53&lt;&gt;BY52,48,BV52)</f>
        <v>22</v>
      </c>
      <c r="BW53" s="85" t="str">
        <v>Piquet</v>
      </c>
      <c r="BX53" s="85">
        <v>0</v>
      </c>
      <c r="BY53" s="89">
        <v>0</v>
      </c>
      <c r="BZ53" s="146">
        <f t="shared" ref="BZ53" si="2133">IF(CC53&lt;&gt;CC52,48,BZ52)</f>
        <v>22</v>
      </c>
      <c r="CA53" s="75" t="str">
        <v>Piquet</v>
      </c>
      <c r="CB53" s="75">
        <v>0</v>
      </c>
      <c r="CC53" s="103">
        <v>0</v>
      </c>
      <c r="CD53" s="145">
        <f t="shared" ref="CD53" si="2134">IF(CG53&lt;&gt;CG52,48,CD52)</f>
        <v>22</v>
      </c>
      <c r="CE53" s="85" t="str">
        <v>Piquet</v>
      </c>
      <c r="CF53" s="85">
        <v>0</v>
      </c>
      <c r="CG53" s="89">
        <v>0</v>
      </c>
      <c r="CH53" s="146">
        <f t="shared" ref="CH53" si="2135">IF(CK53&lt;&gt;CK52,48,CH52)</f>
        <v>22</v>
      </c>
      <c r="CI53" s="75" t="str">
        <v>Piquet</v>
      </c>
      <c r="CJ53" s="75">
        <v>0</v>
      </c>
      <c r="CK53" s="103">
        <v>0</v>
      </c>
      <c r="CL53" s="145">
        <f t="shared" ref="CL53" si="2136">IF(CO53&lt;&gt;CO52,48,CL52)</f>
        <v>22</v>
      </c>
      <c r="CM53" s="85" t="str">
        <v>Piquet</v>
      </c>
      <c r="CN53" s="85">
        <v>0</v>
      </c>
      <c r="CO53" s="89">
        <v>0</v>
      </c>
      <c r="CP53" s="146">
        <f t="shared" ref="CP53" si="2137">IF(CS53&lt;&gt;CS52,48,CP52)</f>
        <v>22</v>
      </c>
      <c r="CQ53" s="75" t="str">
        <v>Piquet</v>
      </c>
      <c r="CR53" s="75">
        <v>0</v>
      </c>
      <c r="CS53" s="103">
        <v>0</v>
      </c>
      <c r="CT53" s="145">
        <f t="shared" ref="CT53" si="2138">IF(CW53&lt;&gt;CW52,48,CT52)</f>
        <v>22</v>
      </c>
      <c r="CU53" s="85" t="str">
        <v>Piquet</v>
      </c>
      <c r="CV53" s="85">
        <v>0</v>
      </c>
      <c r="CW53" s="89">
        <v>0</v>
      </c>
      <c r="CX53" s="146">
        <f t="shared" ref="CX53" si="2139">IF(DA53&lt;&gt;DA52,48,CX52)</f>
        <v>22</v>
      </c>
      <c r="CY53" s="75" t="str">
        <v>Piquet</v>
      </c>
      <c r="CZ53" s="75">
        <v>0</v>
      </c>
      <c r="DA53" s="103">
        <v>0</v>
      </c>
      <c r="DB53" s="145">
        <f t="shared" ref="DB53" si="2140">IF(DE53&lt;&gt;DE52,48,DB52)</f>
        <v>22</v>
      </c>
      <c r="DC53" s="85" t="str">
        <v>Piquet</v>
      </c>
      <c r="DD53" s="85">
        <v>0</v>
      </c>
      <c r="DE53" s="89">
        <v>0</v>
      </c>
      <c r="DF53" s="146">
        <f t="shared" ref="DF53" si="2141">IF(DI53&lt;&gt;DI52,48,DF52)</f>
        <v>22</v>
      </c>
      <c r="DG53" s="75" t="str">
        <v>Piquet</v>
      </c>
      <c r="DH53" s="75">
        <v>0</v>
      </c>
      <c r="DI53" s="103">
        <v>0</v>
      </c>
      <c r="DJ53" s="145">
        <f t="shared" ref="DJ53" si="2142">IF(DM53&lt;&gt;DM52,48,DJ52)</f>
        <v>22</v>
      </c>
      <c r="DK53" s="85" t="str">
        <v>Piquet</v>
      </c>
      <c r="DL53" s="85">
        <v>0</v>
      </c>
      <c r="DM53" s="89">
        <v>0</v>
      </c>
      <c r="DN53" s="146">
        <f t="shared" ref="DN53" si="2143">IF(DQ53&lt;&gt;DQ52,48,DN52)</f>
        <v>22</v>
      </c>
      <c r="DO53" s="75" t="str">
        <v>Piquet</v>
      </c>
      <c r="DP53" s="75">
        <v>0</v>
      </c>
      <c r="DQ53" s="103">
        <v>0</v>
      </c>
      <c r="DR53" s="145">
        <f t="shared" ref="DR53" si="2144">IF(DU53&lt;&gt;DU52,48,DR52)</f>
        <v>22</v>
      </c>
      <c r="DS53" s="85" t="str">
        <v>Piquet</v>
      </c>
      <c r="DT53" s="85">
        <v>0</v>
      </c>
      <c r="DU53" s="89">
        <v>0</v>
      </c>
      <c r="DV53" s="146">
        <f t="shared" ref="DV53" si="2145">IF(DY53&lt;&gt;DY52,48,DV52)</f>
        <v>22</v>
      </c>
      <c r="DW53" s="75" t="str">
        <v>Piquet</v>
      </c>
      <c r="DX53" s="75">
        <v>0</v>
      </c>
      <c r="DY53" s="103">
        <v>0</v>
      </c>
      <c r="DZ53" s="145">
        <f t="shared" ref="DZ53" si="2146">IF(EC53&lt;&gt;EC52,48,DZ52)</f>
        <v>22</v>
      </c>
      <c r="EA53" s="85" t="str">
        <v>Piquet</v>
      </c>
      <c r="EB53" s="85">
        <v>0</v>
      </c>
      <c r="EC53" s="89">
        <v>0</v>
      </c>
      <c r="ED53" s="146">
        <f t="shared" ref="ED53" si="2147">IF(EG53&lt;&gt;EG52,48,ED52)</f>
        <v>22</v>
      </c>
      <c r="EE53" s="75" t="str">
        <v>Piquet</v>
      </c>
      <c r="EF53" s="75">
        <v>0</v>
      </c>
      <c r="EG53" s="103">
        <v>0</v>
      </c>
      <c r="EH53" s="145">
        <f t="shared" ref="EH53" si="2148">IF(EK53&lt;&gt;EK52,48,EH52)</f>
        <v>22</v>
      </c>
      <c r="EI53" s="85" t="str">
        <v>Piquet</v>
      </c>
      <c r="EJ53" s="85">
        <v>0</v>
      </c>
      <c r="EK53" s="89">
        <v>0</v>
      </c>
      <c r="EL53" s="146">
        <f t="shared" ref="EL53" si="2149">IF(EO53&lt;&gt;EO52,48,EL52)</f>
        <v>22</v>
      </c>
      <c r="EM53" s="75" t="str">
        <v>Piquet</v>
      </c>
      <c r="EN53" s="75">
        <v>0</v>
      </c>
      <c r="EO53" s="103">
        <v>0</v>
      </c>
      <c r="EP53" s="145">
        <f t="shared" ref="EP53" si="2150">IF(ES53&lt;&gt;ES52,48,EP52)</f>
        <v>22</v>
      </c>
      <c r="EQ53" s="85" t="str">
        <v>Piquet</v>
      </c>
      <c r="ER53" s="85">
        <v>0</v>
      </c>
      <c r="ES53" s="89">
        <v>0</v>
      </c>
      <c r="ET53" s="146">
        <f t="shared" ref="ET53" si="2151">IF(EW53&lt;&gt;EW52,48,ET52)</f>
        <v>22</v>
      </c>
      <c r="EU53" s="75" t="str">
        <v>Piquet</v>
      </c>
      <c r="EV53" s="75">
        <v>0</v>
      </c>
      <c r="EW53" s="103">
        <v>0</v>
      </c>
      <c r="EX53" s="145">
        <f t="shared" ref="EX53" si="2152">IF(FA53&lt;&gt;FA52,48,EX52)</f>
        <v>22</v>
      </c>
      <c r="EY53" s="85" t="str">
        <v>Piquet</v>
      </c>
      <c r="EZ53" s="85">
        <v>0</v>
      </c>
      <c r="FA53" s="89">
        <v>0</v>
      </c>
      <c r="FB53" s="146">
        <f t="shared" ref="FB53" si="2153">IF(FE53&lt;&gt;FE52,48,FB52)</f>
        <v>22</v>
      </c>
      <c r="FC53" s="75" t="str">
        <v>Piquet</v>
      </c>
      <c r="FD53" s="75">
        <v>0</v>
      </c>
      <c r="FE53" s="103">
        <v>0</v>
      </c>
      <c r="FF53" s="145">
        <f t="shared" ref="FF53" si="2154">IF(FI53&lt;&gt;FI52,48,FF52)</f>
        <v>22</v>
      </c>
      <c r="FG53" s="85" t="str">
        <v>Piquet</v>
      </c>
      <c r="FH53" s="85">
        <v>0</v>
      </c>
      <c r="FI53" s="89">
        <v>0</v>
      </c>
      <c r="FJ53" s="146">
        <f t="shared" ref="FJ53" si="2155">IF(FM53&lt;&gt;FM52,48,FJ52)</f>
        <v>22</v>
      </c>
      <c r="FK53" s="75" t="str">
        <v>Piquet</v>
      </c>
      <c r="FL53" s="75">
        <v>0</v>
      </c>
      <c r="FM53" s="103">
        <v>0</v>
      </c>
      <c r="FN53" s="145">
        <f t="shared" ref="FN53" si="2156">IF(FQ53&lt;&gt;FQ52,48,FN52)</f>
        <v>22</v>
      </c>
      <c r="FO53" s="85" t="str">
        <v>Piquet</v>
      </c>
      <c r="FP53" s="85">
        <v>0</v>
      </c>
      <c r="FQ53" s="89">
        <v>0</v>
      </c>
      <c r="FR53" s="146">
        <f t="shared" ref="FR53" si="2157">IF(FU53&lt;&gt;FU52,48,FR52)</f>
        <v>22</v>
      </c>
      <c r="FS53" s="75" t="str">
        <v>Piquet</v>
      </c>
      <c r="FT53" s="75">
        <v>0</v>
      </c>
      <c r="FU53" s="103">
        <v>0</v>
      </c>
      <c r="FV53" s="145">
        <f>IF(FY53&lt;&gt;FY52,48,FV52)</f>
        <v>22</v>
      </c>
      <c r="FW53" s="85" t="str">
        <v>Piquet</v>
      </c>
      <c r="FX53" s="85">
        <v>0</v>
      </c>
      <c r="FY53" s="89">
        <v>0</v>
      </c>
      <c r="FZ53" s="146">
        <f>IF(GC53&lt;&gt;GC52,48,FZ52)</f>
        <v>22</v>
      </c>
      <c r="GA53" s="75" t="str">
        <v>Piquet</v>
      </c>
      <c r="GB53" s="75">
        <v>0</v>
      </c>
      <c r="GC53" s="103">
        <v>0</v>
      </c>
      <c r="GD53" s="145">
        <f>IF(GG53&lt;&gt;GG52,48,GD52)</f>
        <v>22</v>
      </c>
      <c r="GE53" s="85" t="str">
        <v>Piquet</v>
      </c>
      <c r="GF53" s="85">
        <v>0</v>
      </c>
      <c r="GG53" s="89">
        <v>0</v>
      </c>
      <c r="GH53" s="146">
        <f>IF(GK53&lt;&gt;GK52,48,GH52)</f>
        <v>22</v>
      </c>
      <c r="GI53" s="75" t="str">
        <v>Piquet</v>
      </c>
      <c r="GJ53" s="75">
        <v>0</v>
      </c>
      <c r="GK53" s="103">
        <v>0</v>
      </c>
      <c r="GL53" s="145">
        <f t="shared" ref="GL53" si="2158">IF(GO53&lt;&gt;GO52,48,GL52)</f>
        <v>22</v>
      </c>
      <c r="GM53" s="85" t="str">
        <v>Piquet</v>
      </c>
      <c r="GN53" s="85">
        <v>0</v>
      </c>
      <c r="GO53" s="89">
        <v>0</v>
      </c>
      <c r="GP53" s="146">
        <f>IF(GS53&lt;&gt;GS52,48,GP52)</f>
        <v>22</v>
      </c>
      <c r="GQ53" s="75" t="str">
        <v>Piquet</v>
      </c>
      <c r="GR53" s="75">
        <v>0</v>
      </c>
      <c r="GS53" s="103">
        <v>0</v>
      </c>
      <c r="GT53" s="145">
        <f t="shared" ref="GT53" si="2159">IF(GW53&lt;&gt;GW52,48,GT52)</f>
        <v>22</v>
      </c>
      <c r="GU53" s="85" t="str">
        <v>Piquet</v>
      </c>
      <c r="GV53" s="85">
        <v>0</v>
      </c>
      <c r="GW53" s="89">
        <v>0</v>
      </c>
      <c r="GX53" s="146">
        <f t="shared" ref="GX53" si="2160">IF(HA53&lt;&gt;HA52,48,GX52)</f>
        <v>22</v>
      </c>
      <c r="GY53" s="75" t="str">
        <v>Piquet</v>
      </c>
      <c r="GZ53" s="75">
        <v>0</v>
      </c>
      <c r="HA53" s="78">
        <v>0</v>
      </c>
      <c r="HB53" s="145">
        <f t="shared" ref="HB53" si="2161">IF(HE53&lt;&gt;HE52,48,HB52)</f>
        <v>22</v>
      </c>
      <c r="HC53" s="85" t="str">
        <v>Piquet</v>
      </c>
      <c r="HD53" s="85">
        <v>0</v>
      </c>
      <c r="HE53" s="89">
        <v>0</v>
      </c>
      <c r="HF53" s="46"/>
    </row>
    <row r="54" spans="1:214" s="43" customFormat="1" x14ac:dyDescent="0.25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19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20</v>
      </c>
      <c r="BK54" s="75" t="str">
        <v>Sergio</v>
      </c>
      <c r="BL54" s="75">
        <v>0</v>
      </c>
      <c r="BM54" s="103">
        <v>0</v>
      </c>
      <c r="BN54" s="145">
        <f t="shared" ref="BN54" si="2176">IF(BQ54&lt;&gt;BQ53,49,BN53)</f>
        <v>21</v>
      </c>
      <c r="BO54" s="85" t="str">
        <v>Sergio</v>
      </c>
      <c r="BP54" s="85">
        <v>0</v>
      </c>
      <c r="BQ54" s="89">
        <v>0</v>
      </c>
      <c r="BR54" s="146">
        <f t="shared" ref="BR54" si="2177">IF(BU54&lt;&gt;BU53,49,BR53)</f>
        <v>22</v>
      </c>
      <c r="BS54" s="75" t="str">
        <v>Sergio</v>
      </c>
      <c r="BT54" s="75">
        <v>0</v>
      </c>
      <c r="BU54" s="103">
        <v>0</v>
      </c>
      <c r="BV54" s="145">
        <f t="shared" ref="BV54" si="2178">IF(BY54&lt;&gt;BY53,49,BV53)</f>
        <v>22</v>
      </c>
      <c r="BW54" s="85" t="str">
        <v>Sergio</v>
      </c>
      <c r="BX54" s="85">
        <v>0</v>
      </c>
      <c r="BY54" s="89">
        <v>0</v>
      </c>
      <c r="BZ54" s="146">
        <f t="shared" ref="BZ54" si="2179">IF(CC54&lt;&gt;CC53,49,BZ53)</f>
        <v>22</v>
      </c>
      <c r="CA54" s="75" t="str">
        <v>Sergio</v>
      </c>
      <c r="CB54" s="75">
        <v>0</v>
      </c>
      <c r="CC54" s="103">
        <v>0</v>
      </c>
      <c r="CD54" s="145">
        <f t="shared" ref="CD54" si="2180">IF(CG54&lt;&gt;CG53,49,CD53)</f>
        <v>22</v>
      </c>
      <c r="CE54" s="85" t="str">
        <v>Sergio</v>
      </c>
      <c r="CF54" s="85">
        <v>0</v>
      </c>
      <c r="CG54" s="89">
        <v>0</v>
      </c>
      <c r="CH54" s="146">
        <f t="shared" ref="CH54" si="2181">IF(CK54&lt;&gt;CK53,49,CH53)</f>
        <v>22</v>
      </c>
      <c r="CI54" s="75" t="str">
        <v>Sergio</v>
      </c>
      <c r="CJ54" s="75">
        <v>0</v>
      </c>
      <c r="CK54" s="103">
        <v>0</v>
      </c>
      <c r="CL54" s="145">
        <f t="shared" ref="CL54" si="2182">IF(CO54&lt;&gt;CO53,49,CL53)</f>
        <v>22</v>
      </c>
      <c r="CM54" s="85" t="str">
        <v>Sergio</v>
      </c>
      <c r="CN54" s="85">
        <v>0</v>
      </c>
      <c r="CO54" s="89">
        <v>0</v>
      </c>
      <c r="CP54" s="146">
        <f t="shared" ref="CP54" si="2183">IF(CS54&lt;&gt;CS53,49,CP53)</f>
        <v>22</v>
      </c>
      <c r="CQ54" s="75" t="str">
        <v>Sergio</v>
      </c>
      <c r="CR54" s="75">
        <v>0</v>
      </c>
      <c r="CS54" s="103">
        <v>0</v>
      </c>
      <c r="CT54" s="145">
        <f t="shared" ref="CT54" si="2184">IF(CW54&lt;&gt;CW53,49,CT53)</f>
        <v>22</v>
      </c>
      <c r="CU54" s="85" t="str">
        <v>Sergio</v>
      </c>
      <c r="CV54" s="85">
        <v>0</v>
      </c>
      <c r="CW54" s="89">
        <v>0</v>
      </c>
      <c r="CX54" s="146">
        <f t="shared" ref="CX54" si="2185">IF(DA54&lt;&gt;DA53,49,CX53)</f>
        <v>22</v>
      </c>
      <c r="CY54" s="75" t="str">
        <v>Sergio</v>
      </c>
      <c r="CZ54" s="75">
        <v>0</v>
      </c>
      <c r="DA54" s="103">
        <v>0</v>
      </c>
      <c r="DB54" s="145">
        <f t="shared" ref="DB54" si="2186">IF(DE54&lt;&gt;DE53,49,DB53)</f>
        <v>22</v>
      </c>
      <c r="DC54" s="85" t="str">
        <v>Sergio</v>
      </c>
      <c r="DD54" s="85">
        <v>0</v>
      </c>
      <c r="DE54" s="89">
        <v>0</v>
      </c>
      <c r="DF54" s="146">
        <f t="shared" ref="DF54" si="2187">IF(DI54&lt;&gt;DI53,49,DF53)</f>
        <v>22</v>
      </c>
      <c r="DG54" s="75" t="str">
        <v>Sergio</v>
      </c>
      <c r="DH54" s="75">
        <v>0</v>
      </c>
      <c r="DI54" s="103">
        <v>0</v>
      </c>
      <c r="DJ54" s="145">
        <f t="shared" ref="DJ54" si="2188">IF(DM54&lt;&gt;DM53,49,DJ53)</f>
        <v>22</v>
      </c>
      <c r="DK54" s="85" t="str">
        <v>Sergio</v>
      </c>
      <c r="DL54" s="85">
        <v>0</v>
      </c>
      <c r="DM54" s="89">
        <v>0</v>
      </c>
      <c r="DN54" s="146">
        <f t="shared" ref="DN54" si="2189">IF(DQ54&lt;&gt;DQ53,49,DN53)</f>
        <v>22</v>
      </c>
      <c r="DO54" s="75" t="str">
        <v>Sergio</v>
      </c>
      <c r="DP54" s="75">
        <v>0</v>
      </c>
      <c r="DQ54" s="103">
        <v>0</v>
      </c>
      <c r="DR54" s="145">
        <f t="shared" ref="DR54" si="2190">IF(DU54&lt;&gt;DU53,49,DR53)</f>
        <v>22</v>
      </c>
      <c r="DS54" s="85" t="str">
        <v>Sergio</v>
      </c>
      <c r="DT54" s="85">
        <v>0</v>
      </c>
      <c r="DU54" s="89">
        <v>0</v>
      </c>
      <c r="DV54" s="146">
        <f t="shared" ref="DV54" si="2191">IF(DY54&lt;&gt;DY53,49,DV53)</f>
        <v>22</v>
      </c>
      <c r="DW54" s="75" t="str">
        <v>Sergio</v>
      </c>
      <c r="DX54" s="75">
        <v>0</v>
      </c>
      <c r="DY54" s="103">
        <v>0</v>
      </c>
      <c r="DZ54" s="145">
        <f t="shared" ref="DZ54" si="2192">IF(EC54&lt;&gt;EC53,49,DZ53)</f>
        <v>22</v>
      </c>
      <c r="EA54" s="85" t="str">
        <v>Sergio</v>
      </c>
      <c r="EB54" s="85">
        <v>0</v>
      </c>
      <c r="EC54" s="89">
        <v>0</v>
      </c>
      <c r="ED54" s="146">
        <f t="shared" ref="ED54" si="2193">IF(EG54&lt;&gt;EG53,49,ED53)</f>
        <v>22</v>
      </c>
      <c r="EE54" s="75" t="str">
        <v>Sergio</v>
      </c>
      <c r="EF54" s="75">
        <v>0</v>
      </c>
      <c r="EG54" s="103">
        <v>0</v>
      </c>
      <c r="EH54" s="145">
        <f t="shared" ref="EH54" si="2194">IF(EK54&lt;&gt;EK53,49,EH53)</f>
        <v>22</v>
      </c>
      <c r="EI54" s="85" t="str">
        <v>Sergio</v>
      </c>
      <c r="EJ54" s="85">
        <v>0</v>
      </c>
      <c r="EK54" s="89">
        <v>0</v>
      </c>
      <c r="EL54" s="146">
        <f t="shared" ref="EL54" si="2195">IF(EO54&lt;&gt;EO53,49,EL53)</f>
        <v>22</v>
      </c>
      <c r="EM54" s="75" t="str">
        <v>Sergio</v>
      </c>
      <c r="EN54" s="75">
        <v>0</v>
      </c>
      <c r="EO54" s="103">
        <v>0</v>
      </c>
      <c r="EP54" s="145">
        <f t="shared" ref="EP54" si="2196">IF(ES54&lt;&gt;ES53,49,EP53)</f>
        <v>22</v>
      </c>
      <c r="EQ54" s="85" t="str">
        <v>Sergio</v>
      </c>
      <c r="ER54" s="85">
        <v>0</v>
      </c>
      <c r="ES54" s="89">
        <v>0</v>
      </c>
      <c r="ET54" s="146">
        <f t="shared" ref="ET54" si="2197">IF(EW54&lt;&gt;EW53,49,ET53)</f>
        <v>22</v>
      </c>
      <c r="EU54" s="75" t="str">
        <v>Sergio</v>
      </c>
      <c r="EV54" s="75">
        <v>0</v>
      </c>
      <c r="EW54" s="103">
        <v>0</v>
      </c>
      <c r="EX54" s="145">
        <f t="shared" ref="EX54" si="2198">IF(FA54&lt;&gt;FA53,49,EX53)</f>
        <v>22</v>
      </c>
      <c r="EY54" s="85" t="str">
        <v>Sergio</v>
      </c>
      <c r="EZ54" s="85">
        <v>0</v>
      </c>
      <c r="FA54" s="89">
        <v>0</v>
      </c>
      <c r="FB54" s="146">
        <f t="shared" ref="FB54" si="2199">IF(FE54&lt;&gt;FE53,49,FB53)</f>
        <v>22</v>
      </c>
      <c r="FC54" s="75" t="str">
        <v>Sergio</v>
      </c>
      <c r="FD54" s="75">
        <v>0</v>
      </c>
      <c r="FE54" s="103">
        <v>0</v>
      </c>
      <c r="FF54" s="145">
        <f t="shared" ref="FF54" si="2200">IF(FI54&lt;&gt;FI53,49,FF53)</f>
        <v>22</v>
      </c>
      <c r="FG54" s="85" t="str">
        <v>Sergio</v>
      </c>
      <c r="FH54" s="85">
        <v>0</v>
      </c>
      <c r="FI54" s="89">
        <v>0</v>
      </c>
      <c r="FJ54" s="146">
        <f t="shared" ref="FJ54" si="2201">IF(FM54&lt;&gt;FM53,49,FJ53)</f>
        <v>22</v>
      </c>
      <c r="FK54" s="75" t="str">
        <v>Sergio</v>
      </c>
      <c r="FL54" s="75">
        <v>0</v>
      </c>
      <c r="FM54" s="103">
        <v>0</v>
      </c>
      <c r="FN54" s="145">
        <f t="shared" ref="FN54" si="2202">IF(FQ54&lt;&gt;FQ53,49,FN53)</f>
        <v>22</v>
      </c>
      <c r="FO54" s="85" t="str">
        <v>Sergio</v>
      </c>
      <c r="FP54" s="85">
        <v>0</v>
      </c>
      <c r="FQ54" s="89">
        <v>0</v>
      </c>
      <c r="FR54" s="146">
        <f t="shared" ref="FR54" si="2203">IF(FU54&lt;&gt;FU53,49,FR53)</f>
        <v>22</v>
      </c>
      <c r="FS54" s="75" t="str">
        <v>Sergio</v>
      </c>
      <c r="FT54" s="75">
        <v>0</v>
      </c>
      <c r="FU54" s="103">
        <v>0</v>
      </c>
      <c r="FV54" s="145">
        <f>IF(FY54&lt;&gt;FY53,49,FV53)</f>
        <v>22</v>
      </c>
      <c r="FW54" s="85" t="str">
        <v>Sergio</v>
      </c>
      <c r="FX54" s="85">
        <v>0</v>
      </c>
      <c r="FY54" s="89">
        <v>0</v>
      </c>
      <c r="FZ54" s="146">
        <f>IF(GC54&lt;&gt;GC53,49,FZ53)</f>
        <v>22</v>
      </c>
      <c r="GA54" s="75" t="str">
        <v>Sergio</v>
      </c>
      <c r="GB54" s="75">
        <v>0</v>
      </c>
      <c r="GC54" s="103">
        <v>0</v>
      </c>
      <c r="GD54" s="145">
        <f>IF(GG54&lt;&gt;GG53,49,GD53)</f>
        <v>22</v>
      </c>
      <c r="GE54" s="85" t="str">
        <v>Sergio</v>
      </c>
      <c r="GF54" s="85">
        <v>0</v>
      </c>
      <c r="GG54" s="89">
        <v>0</v>
      </c>
      <c r="GH54" s="146">
        <f>IF(GK54&lt;&gt;GK53,49,GH53)</f>
        <v>22</v>
      </c>
      <c r="GI54" s="75" t="str">
        <v>Sergio</v>
      </c>
      <c r="GJ54" s="75">
        <v>0</v>
      </c>
      <c r="GK54" s="103">
        <v>0</v>
      </c>
      <c r="GL54" s="145">
        <f t="shared" ref="GL54" si="2204">IF(GO54&lt;&gt;GO53,49,GL53)</f>
        <v>22</v>
      </c>
      <c r="GM54" s="85" t="str">
        <v>Sergio</v>
      </c>
      <c r="GN54" s="85">
        <v>0</v>
      </c>
      <c r="GO54" s="89">
        <v>0</v>
      </c>
      <c r="GP54" s="146">
        <f>IF(GS54&lt;&gt;GS53,49,GP53)</f>
        <v>22</v>
      </c>
      <c r="GQ54" s="75" t="str">
        <v>Sergio</v>
      </c>
      <c r="GR54" s="75">
        <v>0</v>
      </c>
      <c r="GS54" s="103">
        <v>0</v>
      </c>
      <c r="GT54" s="145">
        <f t="shared" ref="GT54" si="2205">IF(GW54&lt;&gt;GW53,49,GT53)</f>
        <v>22</v>
      </c>
      <c r="GU54" s="85" t="str">
        <v>Sergio</v>
      </c>
      <c r="GV54" s="85">
        <v>0</v>
      </c>
      <c r="GW54" s="89">
        <v>0</v>
      </c>
      <c r="GX54" s="146">
        <f t="shared" ref="GX54" si="2206">IF(HA54&lt;&gt;HA53,49,GX53)</f>
        <v>22</v>
      </c>
      <c r="GY54" s="75" t="str">
        <v>Sergio</v>
      </c>
      <c r="GZ54" s="75">
        <v>0</v>
      </c>
      <c r="HA54" s="78">
        <v>0</v>
      </c>
      <c r="HB54" s="145">
        <f t="shared" ref="HB54" si="2207">IF(HE54&lt;&gt;HE53,49,HB53)</f>
        <v>22</v>
      </c>
      <c r="HC54" s="85" t="str">
        <v>Sergio</v>
      </c>
      <c r="HD54" s="85">
        <v>0</v>
      </c>
      <c r="HE54" s="89">
        <v>0</v>
      </c>
      <c r="HF54" s="46"/>
    </row>
    <row r="55" spans="1:214" s="43" customFormat="1" x14ac:dyDescent="0.25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19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20</v>
      </c>
      <c r="BK55" s="75" t="str">
        <v>Watson</v>
      </c>
      <c r="BL55" s="75">
        <v>0</v>
      </c>
      <c r="BM55" s="103">
        <v>0</v>
      </c>
      <c r="BN55" s="145">
        <f t="shared" ref="BN55" si="2222">IF(BQ55&lt;&gt;BQ54,50,BN54)</f>
        <v>21</v>
      </c>
      <c r="BO55" s="85" t="str">
        <v>Watson</v>
      </c>
      <c r="BP55" s="85">
        <v>0</v>
      </c>
      <c r="BQ55" s="89">
        <v>0</v>
      </c>
      <c r="BR55" s="146">
        <f t="shared" ref="BR55" si="2223">IF(BU55&lt;&gt;BU54,50,BR54)</f>
        <v>22</v>
      </c>
      <c r="BS55" s="75" t="str">
        <v>Watson</v>
      </c>
      <c r="BT55" s="75">
        <v>0</v>
      </c>
      <c r="BU55" s="103">
        <v>0</v>
      </c>
      <c r="BV55" s="145">
        <f t="shared" ref="BV55" si="2224">IF(BY55&lt;&gt;BY54,50,BV54)</f>
        <v>22</v>
      </c>
      <c r="BW55" s="85" t="str">
        <v>Watson</v>
      </c>
      <c r="BX55" s="85">
        <v>0</v>
      </c>
      <c r="BY55" s="89">
        <v>0</v>
      </c>
      <c r="BZ55" s="146">
        <f t="shared" ref="BZ55" si="2225">IF(CC55&lt;&gt;CC54,50,BZ54)</f>
        <v>22</v>
      </c>
      <c r="CA55" s="75" t="str">
        <v>Watson</v>
      </c>
      <c r="CB55" s="75">
        <v>0</v>
      </c>
      <c r="CC55" s="103">
        <v>0</v>
      </c>
      <c r="CD55" s="145">
        <f t="shared" ref="CD55" si="2226">IF(CG55&lt;&gt;CG54,50,CD54)</f>
        <v>22</v>
      </c>
      <c r="CE55" s="85" t="str">
        <v>Watson</v>
      </c>
      <c r="CF55" s="85">
        <v>0</v>
      </c>
      <c r="CG55" s="89">
        <v>0</v>
      </c>
      <c r="CH55" s="146">
        <f t="shared" ref="CH55" si="2227">IF(CK55&lt;&gt;CK54,50,CH54)</f>
        <v>22</v>
      </c>
      <c r="CI55" s="75" t="str">
        <v>Watson</v>
      </c>
      <c r="CJ55" s="75">
        <v>0</v>
      </c>
      <c r="CK55" s="103">
        <v>0</v>
      </c>
      <c r="CL55" s="145">
        <f t="shared" ref="CL55" si="2228">IF(CO55&lt;&gt;CO54,50,CL54)</f>
        <v>22</v>
      </c>
      <c r="CM55" s="85" t="str">
        <v>Watson</v>
      </c>
      <c r="CN55" s="85">
        <v>0</v>
      </c>
      <c r="CO55" s="89">
        <v>0</v>
      </c>
      <c r="CP55" s="146">
        <f t="shared" ref="CP55" si="2229">IF(CS55&lt;&gt;CS54,50,CP54)</f>
        <v>22</v>
      </c>
      <c r="CQ55" s="75" t="str">
        <v>Watson</v>
      </c>
      <c r="CR55" s="75">
        <v>0</v>
      </c>
      <c r="CS55" s="103">
        <v>0</v>
      </c>
      <c r="CT55" s="145">
        <f t="shared" ref="CT55" si="2230">IF(CW55&lt;&gt;CW54,50,CT54)</f>
        <v>22</v>
      </c>
      <c r="CU55" s="85" t="str">
        <v>Watson</v>
      </c>
      <c r="CV55" s="85">
        <v>0</v>
      </c>
      <c r="CW55" s="89">
        <v>0</v>
      </c>
      <c r="CX55" s="146">
        <f t="shared" ref="CX55" si="2231">IF(DA55&lt;&gt;DA54,50,CX54)</f>
        <v>22</v>
      </c>
      <c r="CY55" s="75" t="str">
        <v>Watson</v>
      </c>
      <c r="CZ55" s="75">
        <v>0</v>
      </c>
      <c r="DA55" s="103">
        <v>0</v>
      </c>
      <c r="DB55" s="145">
        <f t="shared" ref="DB55" si="2232">IF(DE55&lt;&gt;DE54,50,DB54)</f>
        <v>22</v>
      </c>
      <c r="DC55" s="85" t="str">
        <v>Watson</v>
      </c>
      <c r="DD55" s="85">
        <v>0</v>
      </c>
      <c r="DE55" s="89">
        <v>0</v>
      </c>
      <c r="DF55" s="146">
        <f t="shared" ref="DF55" si="2233">IF(DI55&lt;&gt;DI54,50,DF54)</f>
        <v>22</v>
      </c>
      <c r="DG55" s="75" t="str">
        <v>Watson</v>
      </c>
      <c r="DH55" s="75">
        <v>0</v>
      </c>
      <c r="DI55" s="103">
        <v>0</v>
      </c>
      <c r="DJ55" s="145">
        <f t="shared" ref="DJ55" si="2234">IF(DM55&lt;&gt;DM54,50,DJ54)</f>
        <v>22</v>
      </c>
      <c r="DK55" s="85" t="str">
        <v>Watson</v>
      </c>
      <c r="DL55" s="85">
        <v>0</v>
      </c>
      <c r="DM55" s="89">
        <v>0</v>
      </c>
      <c r="DN55" s="146">
        <f t="shared" ref="DN55" si="2235">IF(DQ55&lt;&gt;DQ54,50,DN54)</f>
        <v>22</v>
      </c>
      <c r="DO55" s="75" t="str">
        <v>Watson</v>
      </c>
      <c r="DP55" s="75">
        <v>0</v>
      </c>
      <c r="DQ55" s="103">
        <v>0</v>
      </c>
      <c r="DR55" s="145">
        <f t="shared" ref="DR55" si="2236">IF(DU55&lt;&gt;DU54,50,DR54)</f>
        <v>22</v>
      </c>
      <c r="DS55" s="85" t="str">
        <v>Watson</v>
      </c>
      <c r="DT55" s="85">
        <v>0</v>
      </c>
      <c r="DU55" s="89">
        <v>0</v>
      </c>
      <c r="DV55" s="146">
        <f t="shared" ref="DV55" si="2237">IF(DY55&lt;&gt;DY54,50,DV54)</f>
        <v>22</v>
      </c>
      <c r="DW55" s="75" t="str">
        <v>Watson</v>
      </c>
      <c r="DX55" s="75">
        <v>0</v>
      </c>
      <c r="DY55" s="103">
        <v>0</v>
      </c>
      <c r="DZ55" s="145">
        <f t="shared" ref="DZ55" si="2238">IF(EC55&lt;&gt;EC54,50,DZ54)</f>
        <v>22</v>
      </c>
      <c r="EA55" s="85" t="str">
        <v>Watson</v>
      </c>
      <c r="EB55" s="85">
        <v>0</v>
      </c>
      <c r="EC55" s="89">
        <v>0</v>
      </c>
      <c r="ED55" s="146">
        <f t="shared" ref="ED55" si="2239">IF(EG55&lt;&gt;EG54,50,ED54)</f>
        <v>22</v>
      </c>
      <c r="EE55" s="75" t="str">
        <v>Watson</v>
      </c>
      <c r="EF55" s="75">
        <v>0</v>
      </c>
      <c r="EG55" s="103">
        <v>0</v>
      </c>
      <c r="EH55" s="145">
        <f t="shared" ref="EH55" si="2240">IF(EK55&lt;&gt;EK54,50,EH54)</f>
        <v>22</v>
      </c>
      <c r="EI55" s="85" t="str">
        <v>Watson</v>
      </c>
      <c r="EJ55" s="85">
        <v>0</v>
      </c>
      <c r="EK55" s="89">
        <v>0</v>
      </c>
      <c r="EL55" s="146">
        <f t="shared" ref="EL55" si="2241">IF(EO55&lt;&gt;EO54,50,EL54)</f>
        <v>22</v>
      </c>
      <c r="EM55" s="75" t="str">
        <v>Watson</v>
      </c>
      <c r="EN55" s="75">
        <v>0</v>
      </c>
      <c r="EO55" s="103">
        <v>0</v>
      </c>
      <c r="EP55" s="145">
        <f t="shared" ref="EP55" si="2242">IF(ES55&lt;&gt;ES54,50,EP54)</f>
        <v>22</v>
      </c>
      <c r="EQ55" s="85" t="str">
        <v>Watson</v>
      </c>
      <c r="ER55" s="85">
        <v>0</v>
      </c>
      <c r="ES55" s="89">
        <v>0</v>
      </c>
      <c r="ET55" s="146">
        <f t="shared" ref="ET55" si="2243">IF(EW55&lt;&gt;EW54,50,ET54)</f>
        <v>22</v>
      </c>
      <c r="EU55" s="75" t="str">
        <v>Watson</v>
      </c>
      <c r="EV55" s="75">
        <v>0</v>
      </c>
      <c r="EW55" s="103">
        <v>0</v>
      </c>
      <c r="EX55" s="145">
        <f t="shared" ref="EX55" si="2244">IF(FA55&lt;&gt;FA54,50,EX54)</f>
        <v>22</v>
      </c>
      <c r="EY55" s="85" t="str">
        <v>Watson</v>
      </c>
      <c r="EZ55" s="85">
        <v>0</v>
      </c>
      <c r="FA55" s="89">
        <v>0</v>
      </c>
      <c r="FB55" s="146">
        <f t="shared" ref="FB55" si="2245">IF(FE55&lt;&gt;FE54,50,FB54)</f>
        <v>22</v>
      </c>
      <c r="FC55" s="75" t="str">
        <v>Watson</v>
      </c>
      <c r="FD55" s="75">
        <v>0</v>
      </c>
      <c r="FE55" s="103">
        <v>0</v>
      </c>
      <c r="FF55" s="145">
        <f t="shared" ref="FF55" si="2246">IF(FI55&lt;&gt;FI54,50,FF54)</f>
        <v>22</v>
      </c>
      <c r="FG55" s="85" t="str">
        <v>Watson</v>
      </c>
      <c r="FH55" s="85">
        <v>0</v>
      </c>
      <c r="FI55" s="89">
        <v>0</v>
      </c>
      <c r="FJ55" s="146">
        <f t="shared" ref="FJ55" si="2247">IF(FM55&lt;&gt;FM54,50,FJ54)</f>
        <v>22</v>
      </c>
      <c r="FK55" s="75" t="str">
        <v>Watson</v>
      </c>
      <c r="FL55" s="75">
        <v>0</v>
      </c>
      <c r="FM55" s="103">
        <v>0</v>
      </c>
      <c r="FN55" s="145">
        <f t="shared" ref="FN55" si="2248">IF(FQ55&lt;&gt;FQ54,50,FN54)</f>
        <v>22</v>
      </c>
      <c r="FO55" s="85" t="str">
        <v>Watson</v>
      </c>
      <c r="FP55" s="85">
        <v>0</v>
      </c>
      <c r="FQ55" s="89">
        <v>0</v>
      </c>
      <c r="FR55" s="146">
        <f t="shared" ref="FR55" si="2249">IF(FU55&lt;&gt;FU54,50,FR54)</f>
        <v>22</v>
      </c>
      <c r="FS55" s="75" t="str">
        <v>Watson</v>
      </c>
      <c r="FT55" s="75">
        <v>0</v>
      </c>
      <c r="FU55" s="103">
        <v>0</v>
      </c>
      <c r="FV55" s="145">
        <f>IF(FY55&lt;&gt;FY54,50,FV54)</f>
        <v>22</v>
      </c>
      <c r="FW55" s="85" t="str">
        <v>Watson</v>
      </c>
      <c r="FX55" s="85">
        <v>0</v>
      </c>
      <c r="FY55" s="89">
        <v>0</v>
      </c>
      <c r="FZ55" s="146">
        <f>IF(GC55&lt;&gt;GC54,50,FZ54)</f>
        <v>22</v>
      </c>
      <c r="GA55" s="75" t="str">
        <v>Watson</v>
      </c>
      <c r="GB55" s="75">
        <v>0</v>
      </c>
      <c r="GC55" s="103">
        <v>0</v>
      </c>
      <c r="GD55" s="145">
        <f>IF(GG55&lt;&gt;GG54,50,GD54)</f>
        <v>22</v>
      </c>
      <c r="GE55" s="85" t="str">
        <v>Watson</v>
      </c>
      <c r="GF55" s="85">
        <v>0</v>
      </c>
      <c r="GG55" s="89">
        <v>0</v>
      </c>
      <c r="GH55" s="146">
        <f>IF(GK55&lt;&gt;GK54,50,GH54)</f>
        <v>22</v>
      </c>
      <c r="GI55" s="75" t="str">
        <v>Watson</v>
      </c>
      <c r="GJ55" s="75">
        <v>0</v>
      </c>
      <c r="GK55" s="103">
        <v>0</v>
      </c>
      <c r="GL55" s="145">
        <f t="shared" ref="GL55" si="2250">IF(GO55&lt;&gt;GO54,50,GL54)</f>
        <v>22</v>
      </c>
      <c r="GM55" s="85" t="str">
        <v>Watson</v>
      </c>
      <c r="GN55" s="85">
        <v>0</v>
      </c>
      <c r="GO55" s="89">
        <v>0</v>
      </c>
      <c r="GP55" s="146">
        <f>IF(GS55&lt;&gt;GS54,50,GP54)</f>
        <v>22</v>
      </c>
      <c r="GQ55" s="75" t="str">
        <v>Watson</v>
      </c>
      <c r="GR55" s="75">
        <v>0</v>
      </c>
      <c r="GS55" s="103">
        <v>0</v>
      </c>
      <c r="GT55" s="145">
        <f t="shared" ref="GT55" si="2251">IF(GW55&lt;&gt;GW54,50,GT54)</f>
        <v>22</v>
      </c>
      <c r="GU55" s="85" t="str">
        <v>Watson</v>
      </c>
      <c r="GV55" s="85">
        <v>0</v>
      </c>
      <c r="GW55" s="89">
        <v>0</v>
      </c>
      <c r="GX55" s="146">
        <f t="shared" ref="GX55" si="2252">IF(HA55&lt;&gt;HA54,50,GX54)</f>
        <v>22</v>
      </c>
      <c r="GY55" s="75" t="str">
        <v>Watson</v>
      </c>
      <c r="GZ55" s="75">
        <v>0</v>
      </c>
      <c r="HA55" s="78">
        <v>0</v>
      </c>
      <c r="HB55" s="145">
        <f t="shared" ref="HB55" si="2253">IF(HE55&lt;&gt;HE54,50,HB54)</f>
        <v>22</v>
      </c>
      <c r="HC55" s="85" t="str">
        <v>Watson</v>
      </c>
      <c r="HD55" s="85">
        <v>0</v>
      </c>
      <c r="HE55" s="89">
        <v>0</v>
      </c>
      <c r="HF55" s="46"/>
    </row>
    <row r="56" spans="1:214" s="43" customFormat="1" x14ac:dyDescent="0.25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19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20</v>
      </c>
      <c r="BK56" s="75" t="str">
        <v>Barca</v>
      </c>
      <c r="BL56" s="75">
        <v>0</v>
      </c>
      <c r="BM56" s="103">
        <v>0</v>
      </c>
      <c r="BN56" s="145">
        <f t="shared" ref="BN56" si="2268">IF(BQ56&lt;&gt;BQ55,51,BN55)</f>
        <v>21</v>
      </c>
      <c r="BO56" s="85" t="str">
        <v>Barca</v>
      </c>
      <c r="BP56" s="85">
        <v>0</v>
      </c>
      <c r="BQ56" s="89">
        <v>0</v>
      </c>
      <c r="BR56" s="146">
        <f t="shared" ref="BR56" si="2269">IF(BU56&lt;&gt;BU55,51,BR55)</f>
        <v>22</v>
      </c>
      <c r="BS56" s="75" t="str">
        <v>Barca</v>
      </c>
      <c r="BT56" s="75">
        <v>0</v>
      </c>
      <c r="BU56" s="103">
        <v>0</v>
      </c>
      <c r="BV56" s="145">
        <f t="shared" ref="BV56" si="2270">IF(BY56&lt;&gt;BY55,51,BV55)</f>
        <v>22</v>
      </c>
      <c r="BW56" s="85" t="str">
        <v>Barca</v>
      </c>
      <c r="BX56" s="85">
        <v>0</v>
      </c>
      <c r="BY56" s="89">
        <v>0</v>
      </c>
      <c r="BZ56" s="146">
        <f t="shared" ref="BZ56" si="2271">IF(CC56&lt;&gt;CC55,51,BZ55)</f>
        <v>22</v>
      </c>
      <c r="CA56" s="75" t="str">
        <v>Barca</v>
      </c>
      <c r="CB56" s="75">
        <v>0</v>
      </c>
      <c r="CC56" s="103">
        <v>0</v>
      </c>
      <c r="CD56" s="145">
        <f t="shared" ref="CD56" si="2272">IF(CG56&lt;&gt;CG55,51,CD55)</f>
        <v>22</v>
      </c>
      <c r="CE56" s="85" t="str">
        <v>Barca</v>
      </c>
      <c r="CF56" s="85">
        <v>0</v>
      </c>
      <c r="CG56" s="89">
        <v>0</v>
      </c>
      <c r="CH56" s="146">
        <f t="shared" ref="CH56" si="2273">IF(CK56&lt;&gt;CK55,51,CH55)</f>
        <v>22</v>
      </c>
      <c r="CI56" s="75" t="str">
        <v>Barca</v>
      </c>
      <c r="CJ56" s="75">
        <v>0</v>
      </c>
      <c r="CK56" s="103">
        <v>0</v>
      </c>
      <c r="CL56" s="145">
        <f t="shared" ref="CL56" si="2274">IF(CO56&lt;&gt;CO55,51,CL55)</f>
        <v>22</v>
      </c>
      <c r="CM56" s="85" t="str">
        <v>Barca</v>
      </c>
      <c r="CN56" s="85">
        <v>0</v>
      </c>
      <c r="CO56" s="89">
        <v>0</v>
      </c>
      <c r="CP56" s="146">
        <f t="shared" ref="CP56" si="2275">IF(CS56&lt;&gt;CS55,51,CP55)</f>
        <v>22</v>
      </c>
      <c r="CQ56" s="75" t="str">
        <v>Barca</v>
      </c>
      <c r="CR56" s="75">
        <v>0</v>
      </c>
      <c r="CS56" s="103">
        <v>0</v>
      </c>
      <c r="CT56" s="145">
        <f t="shared" ref="CT56" si="2276">IF(CW56&lt;&gt;CW55,51,CT55)</f>
        <v>22</v>
      </c>
      <c r="CU56" s="85" t="str">
        <v>Barca</v>
      </c>
      <c r="CV56" s="85">
        <v>0</v>
      </c>
      <c r="CW56" s="89">
        <v>0</v>
      </c>
      <c r="CX56" s="146">
        <f t="shared" ref="CX56" si="2277">IF(DA56&lt;&gt;DA55,51,CX55)</f>
        <v>22</v>
      </c>
      <c r="CY56" s="75" t="str">
        <v>Barca</v>
      </c>
      <c r="CZ56" s="75">
        <v>0</v>
      </c>
      <c r="DA56" s="103">
        <v>0</v>
      </c>
      <c r="DB56" s="145">
        <f t="shared" ref="DB56" si="2278">IF(DE56&lt;&gt;DE55,51,DB55)</f>
        <v>22</v>
      </c>
      <c r="DC56" s="85" t="str">
        <v>Barca</v>
      </c>
      <c r="DD56" s="85">
        <v>0</v>
      </c>
      <c r="DE56" s="89">
        <v>0</v>
      </c>
      <c r="DF56" s="146">
        <f t="shared" ref="DF56" si="2279">IF(DI56&lt;&gt;DI55,51,DF55)</f>
        <v>22</v>
      </c>
      <c r="DG56" s="75" t="str">
        <v>Barca</v>
      </c>
      <c r="DH56" s="75">
        <v>0</v>
      </c>
      <c r="DI56" s="103">
        <v>0</v>
      </c>
      <c r="DJ56" s="145">
        <f t="shared" ref="DJ56" si="2280">IF(DM56&lt;&gt;DM55,51,DJ55)</f>
        <v>22</v>
      </c>
      <c r="DK56" s="85" t="str">
        <v>Barca</v>
      </c>
      <c r="DL56" s="85">
        <v>0</v>
      </c>
      <c r="DM56" s="89">
        <v>0</v>
      </c>
      <c r="DN56" s="146">
        <f t="shared" ref="DN56" si="2281">IF(DQ56&lt;&gt;DQ55,51,DN55)</f>
        <v>22</v>
      </c>
      <c r="DO56" s="75" t="str">
        <v>Barca</v>
      </c>
      <c r="DP56" s="75">
        <v>0</v>
      </c>
      <c r="DQ56" s="103">
        <v>0</v>
      </c>
      <c r="DR56" s="145">
        <f t="shared" ref="DR56" si="2282">IF(DU56&lt;&gt;DU55,51,DR55)</f>
        <v>22</v>
      </c>
      <c r="DS56" s="85" t="str">
        <v>Barca</v>
      </c>
      <c r="DT56" s="85">
        <v>0</v>
      </c>
      <c r="DU56" s="89">
        <v>0</v>
      </c>
      <c r="DV56" s="146">
        <f t="shared" ref="DV56" si="2283">IF(DY56&lt;&gt;DY55,51,DV55)</f>
        <v>22</v>
      </c>
      <c r="DW56" s="75" t="str">
        <v>Barca</v>
      </c>
      <c r="DX56" s="75">
        <v>0</v>
      </c>
      <c r="DY56" s="103">
        <v>0</v>
      </c>
      <c r="DZ56" s="145">
        <f t="shared" ref="DZ56" si="2284">IF(EC56&lt;&gt;EC55,51,DZ55)</f>
        <v>22</v>
      </c>
      <c r="EA56" s="85" t="str">
        <v>Barca</v>
      </c>
      <c r="EB56" s="85">
        <v>0</v>
      </c>
      <c r="EC56" s="89">
        <v>0</v>
      </c>
      <c r="ED56" s="146">
        <f t="shared" ref="ED56" si="2285">IF(EG56&lt;&gt;EG55,51,ED55)</f>
        <v>22</v>
      </c>
      <c r="EE56" s="75" t="str">
        <v>Barca</v>
      </c>
      <c r="EF56" s="75">
        <v>0</v>
      </c>
      <c r="EG56" s="103">
        <v>0</v>
      </c>
      <c r="EH56" s="145">
        <f t="shared" ref="EH56" si="2286">IF(EK56&lt;&gt;EK55,51,EH55)</f>
        <v>22</v>
      </c>
      <c r="EI56" s="85" t="str">
        <v>Barca</v>
      </c>
      <c r="EJ56" s="85">
        <v>0</v>
      </c>
      <c r="EK56" s="89">
        <v>0</v>
      </c>
      <c r="EL56" s="146">
        <f t="shared" ref="EL56" si="2287">IF(EO56&lt;&gt;EO55,51,EL55)</f>
        <v>22</v>
      </c>
      <c r="EM56" s="75" t="str">
        <v>Barca</v>
      </c>
      <c r="EN56" s="75">
        <v>0</v>
      </c>
      <c r="EO56" s="103">
        <v>0</v>
      </c>
      <c r="EP56" s="145">
        <f t="shared" ref="EP56" si="2288">IF(ES56&lt;&gt;ES55,51,EP55)</f>
        <v>22</v>
      </c>
      <c r="EQ56" s="85" t="str">
        <v>Barca</v>
      </c>
      <c r="ER56" s="85">
        <v>0</v>
      </c>
      <c r="ES56" s="89">
        <v>0</v>
      </c>
      <c r="ET56" s="146">
        <f t="shared" ref="ET56" si="2289">IF(EW56&lt;&gt;EW55,51,ET55)</f>
        <v>22</v>
      </c>
      <c r="EU56" s="75" t="str">
        <v>Barca</v>
      </c>
      <c r="EV56" s="75">
        <v>0</v>
      </c>
      <c r="EW56" s="103">
        <v>0</v>
      </c>
      <c r="EX56" s="145">
        <f t="shared" ref="EX56" si="2290">IF(FA56&lt;&gt;FA55,51,EX55)</f>
        <v>22</v>
      </c>
      <c r="EY56" s="85" t="str">
        <v>Barca</v>
      </c>
      <c r="EZ56" s="85">
        <v>0</v>
      </c>
      <c r="FA56" s="89">
        <v>0</v>
      </c>
      <c r="FB56" s="146">
        <f t="shared" ref="FB56" si="2291">IF(FE56&lt;&gt;FE55,51,FB55)</f>
        <v>22</v>
      </c>
      <c r="FC56" s="75" t="str">
        <v>Barca</v>
      </c>
      <c r="FD56" s="75">
        <v>0</v>
      </c>
      <c r="FE56" s="103">
        <v>0</v>
      </c>
      <c r="FF56" s="145">
        <f t="shared" ref="FF56" si="2292">IF(FI56&lt;&gt;FI55,51,FF55)</f>
        <v>22</v>
      </c>
      <c r="FG56" s="85" t="str">
        <v>Barca</v>
      </c>
      <c r="FH56" s="85">
        <v>0</v>
      </c>
      <c r="FI56" s="89">
        <v>0</v>
      </c>
      <c r="FJ56" s="146">
        <f t="shared" ref="FJ56" si="2293">IF(FM56&lt;&gt;FM55,51,FJ55)</f>
        <v>22</v>
      </c>
      <c r="FK56" s="75" t="str">
        <v>Barca</v>
      </c>
      <c r="FL56" s="75">
        <v>0</v>
      </c>
      <c r="FM56" s="103">
        <v>0</v>
      </c>
      <c r="FN56" s="145">
        <f t="shared" ref="FN56" si="2294">IF(FQ56&lt;&gt;FQ55,51,FN55)</f>
        <v>22</v>
      </c>
      <c r="FO56" s="85" t="str">
        <v>Barca</v>
      </c>
      <c r="FP56" s="85">
        <v>0</v>
      </c>
      <c r="FQ56" s="89">
        <v>0</v>
      </c>
      <c r="FR56" s="146">
        <f t="shared" ref="FR56" si="2295">IF(FU56&lt;&gt;FU55,51,FR55)</f>
        <v>22</v>
      </c>
      <c r="FS56" s="75" t="str">
        <v>Barca</v>
      </c>
      <c r="FT56" s="75">
        <v>0</v>
      </c>
      <c r="FU56" s="103">
        <v>0</v>
      </c>
      <c r="FV56" s="145">
        <f>IF(FY56&lt;&gt;FY55,51,FV55)</f>
        <v>22</v>
      </c>
      <c r="FW56" s="85" t="str">
        <v>Barca</v>
      </c>
      <c r="FX56" s="85">
        <v>0</v>
      </c>
      <c r="FY56" s="89">
        <v>0</v>
      </c>
      <c r="FZ56" s="146">
        <f>IF(GC56&lt;&gt;GC55,51,FZ55)</f>
        <v>22</v>
      </c>
      <c r="GA56" s="75" t="str">
        <v>Barca</v>
      </c>
      <c r="GB56" s="75">
        <v>0</v>
      </c>
      <c r="GC56" s="103">
        <v>0</v>
      </c>
      <c r="GD56" s="145">
        <f>IF(GG56&lt;&gt;GG55,51,GD55)</f>
        <v>22</v>
      </c>
      <c r="GE56" s="85" t="str">
        <v>Barca</v>
      </c>
      <c r="GF56" s="85">
        <v>0</v>
      </c>
      <c r="GG56" s="89">
        <v>0</v>
      </c>
      <c r="GH56" s="146">
        <f>IF(GK56&lt;&gt;GK55,51,GH55)</f>
        <v>22</v>
      </c>
      <c r="GI56" s="75" t="str">
        <v>Barca</v>
      </c>
      <c r="GJ56" s="75">
        <v>0</v>
      </c>
      <c r="GK56" s="103">
        <v>0</v>
      </c>
      <c r="GL56" s="145">
        <f t="shared" ref="GL56" si="2296">IF(GO56&lt;&gt;GO55,51,GL55)</f>
        <v>22</v>
      </c>
      <c r="GM56" s="85" t="str">
        <v>Barca</v>
      </c>
      <c r="GN56" s="85">
        <v>0</v>
      </c>
      <c r="GO56" s="89">
        <v>0</v>
      </c>
      <c r="GP56" s="146">
        <f>IF(GS56&lt;&gt;GS55,51,GP55)</f>
        <v>22</v>
      </c>
      <c r="GQ56" s="75" t="str">
        <v>Barca</v>
      </c>
      <c r="GR56" s="75">
        <v>0</v>
      </c>
      <c r="GS56" s="103">
        <v>0</v>
      </c>
      <c r="GT56" s="145">
        <f t="shared" ref="GT56" si="2297">IF(GW56&lt;&gt;GW55,51,GT55)</f>
        <v>22</v>
      </c>
      <c r="GU56" s="85" t="str">
        <v>Barca</v>
      </c>
      <c r="GV56" s="85">
        <v>0</v>
      </c>
      <c r="GW56" s="89">
        <v>0</v>
      </c>
      <c r="GX56" s="146">
        <f t="shared" ref="GX56" si="2298">IF(HA56&lt;&gt;HA55,51,GX55)</f>
        <v>22</v>
      </c>
      <c r="GY56" s="75" t="str">
        <v>Barca</v>
      </c>
      <c r="GZ56" s="75">
        <v>0</v>
      </c>
      <c r="HA56" s="78">
        <v>0</v>
      </c>
      <c r="HB56" s="145">
        <f t="shared" ref="HB56" si="2299">IF(HE56&lt;&gt;HE55,51,HB55)</f>
        <v>22</v>
      </c>
      <c r="HC56" s="85" t="str">
        <v>Barca</v>
      </c>
      <c r="HD56" s="85">
        <v>0</v>
      </c>
      <c r="HE56" s="89">
        <v>0</v>
      </c>
      <c r="HF56" s="46"/>
    </row>
    <row r="57" spans="1:214" s="43" customFormat="1" x14ac:dyDescent="0.25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19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20</v>
      </c>
      <c r="BK57" s="75" t="str">
        <v>brula</v>
      </c>
      <c r="BL57" s="75">
        <v>0</v>
      </c>
      <c r="BM57" s="103">
        <v>0</v>
      </c>
      <c r="BN57" s="145">
        <f t="shared" ref="BN57" si="2314">IF(BQ57&lt;&gt;BQ56,52,BN56)</f>
        <v>21</v>
      </c>
      <c r="BO57" s="85" t="str">
        <v>brula</v>
      </c>
      <c r="BP57" s="85">
        <v>0</v>
      </c>
      <c r="BQ57" s="89">
        <v>0</v>
      </c>
      <c r="BR57" s="146">
        <f t="shared" ref="BR57" si="2315">IF(BU57&lt;&gt;BU56,52,BR56)</f>
        <v>22</v>
      </c>
      <c r="BS57" s="75" t="str">
        <v>brula</v>
      </c>
      <c r="BT57" s="75">
        <v>0</v>
      </c>
      <c r="BU57" s="103">
        <v>0</v>
      </c>
      <c r="BV57" s="145">
        <f t="shared" ref="BV57" si="2316">IF(BY57&lt;&gt;BY56,52,BV56)</f>
        <v>22</v>
      </c>
      <c r="BW57" s="85" t="str">
        <v>brula</v>
      </c>
      <c r="BX57" s="85">
        <v>0</v>
      </c>
      <c r="BY57" s="89">
        <v>0</v>
      </c>
      <c r="BZ57" s="146">
        <f t="shared" ref="BZ57" si="2317">IF(CC57&lt;&gt;CC56,52,BZ56)</f>
        <v>22</v>
      </c>
      <c r="CA57" s="75" t="str">
        <v>brula</v>
      </c>
      <c r="CB57" s="75">
        <v>0</v>
      </c>
      <c r="CC57" s="103">
        <v>0</v>
      </c>
      <c r="CD57" s="145">
        <f t="shared" ref="CD57" si="2318">IF(CG57&lt;&gt;CG56,52,CD56)</f>
        <v>22</v>
      </c>
      <c r="CE57" s="85" t="str">
        <v>brula</v>
      </c>
      <c r="CF57" s="85">
        <v>0</v>
      </c>
      <c r="CG57" s="89">
        <v>0</v>
      </c>
      <c r="CH57" s="146">
        <f t="shared" ref="CH57" si="2319">IF(CK57&lt;&gt;CK56,52,CH56)</f>
        <v>22</v>
      </c>
      <c r="CI57" s="75" t="str">
        <v>brula</v>
      </c>
      <c r="CJ57" s="75">
        <v>0</v>
      </c>
      <c r="CK57" s="103">
        <v>0</v>
      </c>
      <c r="CL57" s="145">
        <f t="shared" ref="CL57" si="2320">IF(CO57&lt;&gt;CO56,52,CL56)</f>
        <v>22</v>
      </c>
      <c r="CM57" s="85" t="str">
        <v>brula</v>
      </c>
      <c r="CN57" s="85">
        <v>0</v>
      </c>
      <c r="CO57" s="89">
        <v>0</v>
      </c>
      <c r="CP57" s="146">
        <f t="shared" ref="CP57" si="2321">IF(CS57&lt;&gt;CS56,52,CP56)</f>
        <v>22</v>
      </c>
      <c r="CQ57" s="75" t="str">
        <v>brula</v>
      </c>
      <c r="CR57" s="75">
        <v>0</v>
      </c>
      <c r="CS57" s="103">
        <v>0</v>
      </c>
      <c r="CT57" s="145">
        <f t="shared" ref="CT57" si="2322">IF(CW57&lt;&gt;CW56,52,CT56)</f>
        <v>22</v>
      </c>
      <c r="CU57" s="85" t="str">
        <v>brula</v>
      </c>
      <c r="CV57" s="85">
        <v>0</v>
      </c>
      <c r="CW57" s="89">
        <v>0</v>
      </c>
      <c r="CX57" s="146">
        <f t="shared" ref="CX57" si="2323">IF(DA57&lt;&gt;DA56,52,CX56)</f>
        <v>22</v>
      </c>
      <c r="CY57" s="75" t="str">
        <v>brula</v>
      </c>
      <c r="CZ57" s="75">
        <v>0</v>
      </c>
      <c r="DA57" s="103">
        <v>0</v>
      </c>
      <c r="DB57" s="145">
        <f t="shared" ref="DB57" si="2324">IF(DE57&lt;&gt;DE56,52,DB56)</f>
        <v>22</v>
      </c>
      <c r="DC57" s="85" t="str">
        <v>brula</v>
      </c>
      <c r="DD57" s="85">
        <v>0</v>
      </c>
      <c r="DE57" s="89">
        <v>0</v>
      </c>
      <c r="DF57" s="146">
        <f t="shared" ref="DF57" si="2325">IF(DI57&lt;&gt;DI56,52,DF56)</f>
        <v>22</v>
      </c>
      <c r="DG57" s="75" t="str">
        <v>brula</v>
      </c>
      <c r="DH57" s="75">
        <v>0</v>
      </c>
      <c r="DI57" s="103">
        <v>0</v>
      </c>
      <c r="DJ57" s="145">
        <f t="shared" ref="DJ57" si="2326">IF(DM57&lt;&gt;DM56,52,DJ56)</f>
        <v>22</v>
      </c>
      <c r="DK57" s="85" t="str">
        <v>brula</v>
      </c>
      <c r="DL57" s="85">
        <v>0</v>
      </c>
      <c r="DM57" s="89">
        <v>0</v>
      </c>
      <c r="DN57" s="146">
        <f t="shared" ref="DN57" si="2327">IF(DQ57&lt;&gt;DQ56,52,DN56)</f>
        <v>22</v>
      </c>
      <c r="DO57" s="75" t="str">
        <v>brula</v>
      </c>
      <c r="DP57" s="75">
        <v>0</v>
      </c>
      <c r="DQ57" s="103">
        <v>0</v>
      </c>
      <c r="DR57" s="145">
        <f t="shared" ref="DR57" si="2328">IF(DU57&lt;&gt;DU56,52,DR56)</f>
        <v>22</v>
      </c>
      <c r="DS57" s="85" t="str">
        <v>brula</v>
      </c>
      <c r="DT57" s="85">
        <v>0</v>
      </c>
      <c r="DU57" s="89">
        <v>0</v>
      </c>
      <c r="DV57" s="146">
        <f t="shared" ref="DV57" si="2329">IF(DY57&lt;&gt;DY56,52,DV56)</f>
        <v>22</v>
      </c>
      <c r="DW57" s="75" t="str">
        <v>brula</v>
      </c>
      <c r="DX57" s="75">
        <v>0</v>
      </c>
      <c r="DY57" s="103">
        <v>0</v>
      </c>
      <c r="DZ57" s="145">
        <f t="shared" ref="DZ57" si="2330">IF(EC57&lt;&gt;EC56,52,DZ56)</f>
        <v>22</v>
      </c>
      <c r="EA57" s="85" t="str">
        <v>brula</v>
      </c>
      <c r="EB57" s="85">
        <v>0</v>
      </c>
      <c r="EC57" s="89">
        <v>0</v>
      </c>
      <c r="ED57" s="146">
        <f t="shared" ref="ED57" si="2331">IF(EG57&lt;&gt;EG56,52,ED56)</f>
        <v>22</v>
      </c>
      <c r="EE57" s="75" t="str">
        <v>brula</v>
      </c>
      <c r="EF57" s="75">
        <v>0</v>
      </c>
      <c r="EG57" s="103">
        <v>0</v>
      </c>
      <c r="EH57" s="145">
        <f t="shared" ref="EH57" si="2332">IF(EK57&lt;&gt;EK56,52,EH56)</f>
        <v>22</v>
      </c>
      <c r="EI57" s="85" t="str">
        <v>brula</v>
      </c>
      <c r="EJ57" s="85">
        <v>0</v>
      </c>
      <c r="EK57" s="89">
        <v>0</v>
      </c>
      <c r="EL57" s="146">
        <f t="shared" ref="EL57" si="2333">IF(EO57&lt;&gt;EO56,52,EL56)</f>
        <v>22</v>
      </c>
      <c r="EM57" s="75" t="str">
        <v>brula</v>
      </c>
      <c r="EN57" s="75">
        <v>0</v>
      </c>
      <c r="EO57" s="103">
        <v>0</v>
      </c>
      <c r="EP57" s="145">
        <f t="shared" ref="EP57" si="2334">IF(ES57&lt;&gt;ES56,52,EP56)</f>
        <v>22</v>
      </c>
      <c r="EQ57" s="85" t="str">
        <v>brula</v>
      </c>
      <c r="ER57" s="85">
        <v>0</v>
      </c>
      <c r="ES57" s="89">
        <v>0</v>
      </c>
      <c r="ET57" s="146">
        <f t="shared" ref="ET57" si="2335">IF(EW57&lt;&gt;EW56,52,ET56)</f>
        <v>22</v>
      </c>
      <c r="EU57" s="75" t="str">
        <v>brula</v>
      </c>
      <c r="EV57" s="75">
        <v>0</v>
      </c>
      <c r="EW57" s="103">
        <v>0</v>
      </c>
      <c r="EX57" s="145">
        <f t="shared" ref="EX57" si="2336">IF(FA57&lt;&gt;FA56,52,EX56)</f>
        <v>22</v>
      </c>
      <c r="EY57" s="85" t="str">
        <v>brula</v>
      </c>
      <c r="EZ57" s="85">
        <v>0</v>
      </c>
      <c r="FA57" s="89">
        <v>0</v>
      </c>
      <c r="FB57" s="146">
        <f t="shared" ref="FB57" si="2337">IF(FE57&lt;&gt;FE56,52,FB56)</f>
        <v>22</v>
      </c>
      <c r="FC57" s="75" t="str">
        <v>brula</v>
      </c>
      <c r="FD57" s="75">
        <v>0</v>
      </c>
      <c r="FE57" s="103">
        <v>0</v>
      </c>
      <c r="FF57" s="145">
        <f t="shared" ref="FF57" si="2338">IF(FI57&lt;&gt;FI56,52,FF56)</f>
        <v>22</v>
      </c>
      <c r="FG57" s="85" t="str">
        <v>brula</v>
      </c>
      <c r="FH57" s="85">
        <v>0</v>
      </c>
      <c r="FI57" s="89">
        <v>0</v>
      </c>
      <c r="FJ57" s="146">
        <f t="shared" ref="FJ57" si="2339">IF(FM57&lt;&gt;FM56,52,FJ56)</f>
        <v>22</v>
      </c>
      <c r="FK57" s="75" t="str">
        <v>brula</v>
      </c>
      <c r="FL57" s="75">
        <v>0</v>
      </c>
      <c r="FM57" s="103">
        <v>0</v>
      </c>
      <c r="FN57" s="145">
        <f t="shared" ref="FN57" si="2340">IF(FQ57&lt;&gt;FQ56,52,FN56)</f>
        <v>22</v>
      </c>
      <c r="FO57" s="85" t="str">
        <v>brula</v>
      </c>
      <c r="FP57" s="85">
        <v>0</v>
      </c>
      <c r="FQ57" s="89">
        <v>0</v>
      </c>
      <c r="FR57" s="146">
        <f t="shared" ref="FR57" si="2341">IF(FU57&lt;&gt;FU56,52,FR56)</f>
        <v>22</v>
      </c>
      <c r="FS57" s="75" t="str">
        <v>brula</v>
      </c>
      <c r="FT57" s="75">
        <v>0</v>
      </c>
      <c r="FU57" s="103">
        <v>0</v>
      </c>
      <c r="FV57" s="145">
        <f>IF(FY57&lt;&gt;FY56,52,FV56)</f>
        <v>22</v>
      </c>
      <c r="FW57" s="85" t="str">
        <v>brula</v>
      </c>
      <c r="FX57" s="85">
        <v>0</v>
      </c>
      <c r="FY57" s="89">
        <v>0</v>
      </c>
      <c r="FZ57" s="146">
        <f>IF(GC57&lt;&gt;GC56,52,FZ56)</f>
        <v>22</v>
      </c>
      <c r="GA57" s="75" t="str">
        <v>brula</v>
      </c>
      <c r="GB57" s="75">
        <v>0</v>
      </c>
      <c r="GC57" s="103">
        <v>0</v>
      </c>
      <c r="GD57" s="145">
        <f>IF(GG57&lt;&gt;GG56,52,GD56)</f>
        <v>22</v>
      </c>
      <c r="GE57" s="85" t="str">
        <v>brula</v>
      </c>
      <c r="GF57" s="85">
        <v>0</v>
      </c>
      <c r="GG57" s="89">
        <v>0</v>
      </c>
      <c r="GH57" s="146">
        <f>IF(GK57&lt;&gt;GK56,52,GH56)</f>
        <v>22</v>
      </c>
      <c r="GI57" s="75" t="str">
        <v>brula</v>
      </c>
      <c r="GJ57" s="75">
        <v>0</v>
      </c>
      <c r="GK57" s="103">
        <v>0</v>
      </c>
      <c r="GL57" s="145">
        <f t="shared" ref="GL57" si="2342">IF(GO57&lt;&gt;GO56,52,GL56)</f>
        <v>22</v>
      </c>
      <c r="GM57" s="85" t="str">
        <v>brula</v>
      </c>
      <c r="GN57" s="85">
        <v>0</v>
      </c>
      <c r="GO57" s="89">
        <v>0</v>
      </c>
      <c r="GP57" s="146">
        <f>IF(GS57&lt;&gt;GS56,52,GP56)</f>
        <v>22</v>
      </c>
      <c r="GQ57" s="75" t="str">
        <v>brula</v>
      </c>
      <c r="GR57" s="75">
        <v>0</v>
      </c>
      <c r="GS57" s="103">
        <v>0</v>
      </c>
      <c r="GT57" s="145">
        <f t="shared" ref="GT57" si="2343">IF(GW57&lt;&gt;GW56,52,GT56)</f>
        <v>22</v>
      </c>
      <c r="GU57" s="85" t="str">
        <v>brula</v>
      </c>
      <c r="GV57" s="85">
        <v>0</v>
      </c>
      <c r="GW57" s="89">
        <v>0</v>
      </c>
      <c r="GX57" s="146">
        <f t="shared" ref="GX57" si="2344">IF(HA57&lt;&gt;HA56,52,GX56)</f>
        <v>22</v>
      </c>
      <c r="GY57" s="75" t="str">
        <v>brula</v>
      </c>
      <c r="GZ57" s="75">
        <v>0</v>
      </c>
      <c r="HA57" s="78">
        <v>0</v>
      </c>
      <c r="HB57" s="145">
        <f t="shared" ref="HB57" si="2345">IF(HE57&lt;&gt;HE56,52,HB56)</f>
        <v>22</v>
      </c>
      <c r="HC57" s="85" t="str">
        <v>brula</v>
      </c>
      <c r="HD57" s="85">
        <v>0</v>
      </c>
      <c r="HE57" s="89">
        <v>0</v>
      </c>
      <c r="HF57" s="46"/>
    </row>
    <row r="58" spans="1:214" s="43" customFormat="1" x14ac:dyDescent="0.25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19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20</v>
      </c>
      <c r="BK58" s="75" t="str">
        <v>Jesper</v>
      </c>
      <c r="BL58" s="75">
        <v>0</v>
      </c>
      <c r="BM58" s="103">
        <v>0</v>
      </c>
      <c r="BN58" s="145">
        <f t="shared" ref="BN58" si="2360">IF(BQ58&lt;&gt;BQ57,53,BN57)</f>
        <v>21</v>
      </c>
      <c r="BO58" s="85" t="str">
        <v>Jesper</v>
      </c>
      <c r="BP58" s="85">
        <v>0</v>
      </c>
      <c r="BQ58" s="89">
        <v>0</v>
      </c>
      <c r="BR58" s="146">
        <f t="shared" ref="BR58" si="2361">IF(BU58&lt;&gt;BU57,53,BR57)</f>
        <v>22</v>
      </c>
      <c r="BS58" s="75" t="str">
        <v>Jesper</v>
      </c>
      <c r="BT58" s="75">
        <v>0</v>
      </c>
      <c r="BU58" s="103">
        <v>0</v>
      </c>
      <c r="BV58" s="145">
        <f t="shared" ref="BV58" si="2362">IF(BY58&lt;&gt;BY57,53,BV57)</f>
        <v>22</v>
      </c>
      <c r="BW58" s="85" t="str">
        <v>Jesper</v>
      </c>
      <c r="BX58" s="85">
        <v>0</v>
      </c>
      <c r="BY58" s="89">
        <v>0</v>
      </c>
      <c r="BZ58" s="146">
        <f t="shared" ref="BZ58" si="2363">IF(CC58&lt;&gt;CC57,53,BZ57)</f>
        <v>22</v>
      </c>
      <c r="CA58" s="75" t="str">
        <v>Jesper</v>
      </c>
      <c r="CB58" s="75">
        <v>0</v>
      </c>
      <c r="CC58" s="103">
        <v>0</v>
      </c>
      <c r="CD58" s="145">
        <f t="shared" ref="CD58" si="2364">IF(CG58&lt;&gt;CG57,53,CD57)</f>
        <v>22</v>
      </c>
      <c r="CE58" s="85" t="str">
        <v>Jesper</v>
      </c>
      <c r="CF58" s="85">
        <v>0</v>
      </c>
      <c r="CG58" s="89">
        <v>0</v>
      </c>
      <c r="CH58" s="146">
        <f t="shared" ref="CH58" si="2365">IF(CK58&lt;&gt;CK57,53,CH57)</f>
        <v>22</v>
      </c>
      <c r="CI58" s="75" t="str">
        <v>Jesper</v>
      </c>
      <c r="CJ58" s="75">
        <v>0</v>
      </c>
      <c r="CK58" s="103">
        <v>0</v>
      </c>
      <c r="CL58" s="145">
        <f t="shared" ref="CL58" si="2366">IF(CO58&lt;&gt;CO57,53,CL57)</f>
        <v>22</v>
      </c>
      <c r="CM58" s="85" t="str">
        <v>Jesper</v>
      </c>
      <c r="CN58" s="85">
        <v>0</v>
      </c>
      <c r="CO58" s="89">
        <v>0</v>
      </c>
      <c r="CP58" s="146">
        <f t="shared" ref="CP58" si="2367">IF(CS58&lt;&gt;CS57,53,CP57)</f>
        <v>22</v>
      </c>
      <c r="CQ58" s="75" t="str">
        <v>Jesper</v>
      </c>
      <c r="CR58" s="75">
        <v>0</v>
      </c>
      <c r="CS58" s="103">
        <v>0</v>
      </c>
      <c r="CT58" s="145">
        <f t="shared" ref="CT58" si="2368">IF(CW58&lt;&gt;CW57,53,CT57)</f>
        <v>22</v>
      </c>
      <c r="CU58" s="85" t="str">
        <v>Jesper</v>
      </c>
      <c r="CV58" s="85">
        <v>0</v>
      </c>
      <c r="CW58" s="89">
        <v>0</v>
      </c>
      <c r="CX58" s="146">
        <f t="shared" ref="CX58" si="2369">IF(DA58&lt;&gt;DA57,53,CX57)</f>
        <v>22</v>
      </c>
      <c r="CY58" s="75" t="str">
        <v>Jesper</v>
      </c>
      <c r="CZ58" s="75">
        <v>0</v>
      </c>
      <c r="DA58" s="103">
        <v>0</v>
      </c>
      <c r="DB58" s="145">
        <f t="shared" ref="DB58" si="2370">IF(DE58&lt;&gt;DE57,53,DB57)</f>
        <v>22</v>
      </c>
      <c r="DC58" s="85" t="str">
        <v>Jesper</v>
      </c>
      <c r="DD58" s="85">
        <v>0</v>
      </c>
      <c r="DE58" s="89">
        <v>0</v>
      </c>
      <c r="DF58" s="146">
        <f t="shared" ref="DF58" si="2371">IF(DI58&lt;&gt;DI57,53,DF57)</f>
        <v>22</v>
      </c>
      <c r="DG58" s="75" t="str">
        <v>Jesper</v>
      </c>
      <c r="DH58" s="75">
        <v>0</v>
      </c>
      <c r="DI58" s="103">
        <v>0</v>
      </c>
      <c r="DJ58" s="145">
        <f t="shared" ref="DJ58" si="2372">IF(DM58&lt;&gt;DM57,53,DJ57)</f>
        <v>22</v>
      </c>
      <c r="DK58" s="85" t="str">
        <v>Jesper</v>
      </c>
      <c r="DL58" s="85">
        <v>0</v>
      </c>
      <c r="DM58" s="89">
        <v>0</v>
      </c>
      <c r="DN58" s="146">
        <f t="shared" ref="DN58" si="2373">IF(DQ58&lt;&gt;DQ57,53,DN57)</f>
        <v>22</v>
      </c>
      <c r="DO58" s="75" t="str">
        <v>Jesper</v>
      </c>
      <c r="DP58" s="75">
        <v>0</v>
      </c>
      <c r="DQ58" s="103">
        <v>0</v>
      </c>
      <c r="DR58" s="145">
        <f t="shared" ref="DR58" si="2374">IF(DU58&lt;&gt;DU57,53,DR57)</f>
        <v>22</v>
      </c>
      <c r="DS58" s="85" t="str">
        <v>Jesper</v>
      </c>
      <c r="DT58" s="85">
        <v>0</v>
      </c>
      <c r="DU58" s="89">
        <v>0</v>
      </c>
      <c r="DV58" s="146">
        <f t="shared" ref="DV58" si="2375">IF(DY58&lt;&gt;DY57,53,DV57)</f>
        <v>22</v>
      </c>
      <c r="DW58" s="75" t="str">
        <v>Jesper</v>
      </c>
      <c r="DX58" s="75">
        <v>0</v>
      </c>
      <c r="DY58" s="103">
        <v>0</v>
      </c>
      <c r="DZ58" s="145">
        <f t="shared" ref="DZ58" si="2376">IF(EC58&lt;&gt;EC57,53,DZ57)</f>
        <v>22</v>
      </c>
      <c r="EA58" s="85" t="str">
        <v>Jesper</v>
      </c>
      <c r="EB58" s="85">
        <v>0</v>
      </c>
      <c r="EC58" s="89">
        <v>0</v>
      </c>
      <c r="ED58" s="146">
        <f t="shared" ref="ED58" si="2377">IF(EG58&lt;&gt;EG57,53,ED57)</f>
        <v>22</v>
      </c>
      <c r="EE58" s="75" t="str">
        <v>Jesper</v>
      </c>
      <c r="EF58" s="75">
        <v>0</v>
      </c>
      <c r="EG58" s="103">
        <v>0</v>
      </c>
      <c r="EH58" s="145">
        <f t="shared" ref="EH58" si="2378">IF(EK58&lt;&gt;EK57,53,EH57)</f>
        <v>22</v>
      </c>
      <c r="EI58" s="85" t="str">
        <v>Jesper</v>
      </c>
      <c r="EJ58" s="85">
        <v>0</v>
      </c>
      <c r="EK58" s="89">
        <v>0</v>
      </c>
      <c r="EL58" s="146">
        <f t="shared" ref="EL58" si="2379">IF(EO58&lt;&gt;EO57,53,EL57)</f>
        <v>22</v>
      </c>
      <c r="EM58" s="75" t="str">
        <v>Jesper</v>
      </c>
      <c r="EN58" s="75">
        <v>0</v>
      </c>
      <c r="EO58" s="103">
        <v>0</v>
      </c>
      <c r="EP58" s="145">
        <f t="shared" ref="EP58" si="2380">IF(ES58&lt;&gt;ES57,53,EP57)</f>
        <v>22</v>
      </c>
      <c r="EQ58" s="85" t="str">
        <v>Jesper</v>
      </c>
      <c r="ER58" s="85">
        <v>0</v>
      </c>
      <c r="ES58" s="89">
        <v>0</v>
      </c>
      <c r="ET58" s="146">
        <f t="shared" ref="ET58" si="2381">IF(EW58&lt;&gt;EW57,53,ET57)</f>
        <v>22</v>
      </c>
      <c r="EU58" s="75" t="str">
        <v>Jesper</v>
      </c>
      <c r="EV58" s="75">
        <v>0</v>
      </c>
      <c r="EW58" s="103">
        <v>0</v>
      </c>
      <c r="EX58" s="145">
        <f t="shared" ref="EX58" si="2382">IF(FA58&lt;&gt;FA57,53,EX57)</f>
        <v>22</v>
      </c>
      <c r="EY58" s="85" t="str">
        <v>Jesper</v>
      </c>
      <c r="EZ58" s="85">
        <v>0</v>
      </c>
      <c r="FA58" s="89">
        <v>0</v>
      </c>
      <c r="FB58" s="146">
        <f t="shared" ref="FB58" si="2383">IF(FE58&lt;&gt;FE57,53,FB57)</f>
        <v>22</v>
      </c>
      <c r="FC58" s="75" t="str">
        <v>Jesper</v>
      </c>
      <c r="FD58" s="75">
        <v>0</v>
      </c>
      <c r="FE58" s="103">
        <v>0</v>
      </c>
      <c r="FF58" s="145">
        <f t="shared" ref="FF58" si="2384">IF(FI58&lt;&gt;FI57,53,FF57)</f>
        <v>22</v>
      </c>
      <c r="FG58" s="85" t="str">
        <v>Jesper</v>
      </c>
      <c r="FH58" s="85">
        <v>0</v>
      </c>
      <c r="FI58" s="89">
        <v>0</v>
      </c>
      <c r="FJ58" s="146">
        <f t="shared" ref="FJ58" si="2385">IF(FM58&lt;&gt;FM57,53,FJ57)</f>
        <v>22</v>
      </c>
      <c r="FK58" s="75" t="str">
        <v>Jesper</v>
      </c>
      <c r="FL58" s="75">
        <v>0</v>
      </c>
      <c r="FM58" s="103">
        <v>0</v>
      </c>
      <c r="FN58" s="145">
        <f t="shared" ref="FN58" si="2386">IF(FQ58&lt;&gt;FQ57,53,FN57)</f>
        <v>22</v>
      </c>
      <c r="FO58" s="85" t="str">
        <v>Jesper</v>
      </c>
      <c r="FP58" s="85">
        <v>0</v>
      </c>
      <c r="FQ58" s="89">
        <v>0</v>
      </c>
      <c r="FR58" s="146">
        <f t="shared" ref="FR58" si="2387">IF(FU58&lt;&gt;FU57,53,FR57)</f>
        <v>22</v>
      </c>
      <c r="FS58" s="75" t="str">
        <v>Jesper</v>
      </c>
      <c r="FT58" s="75">
        <v>0</v>
      </c>
      <c r="FU58" s="103">
        <v>0</v>
      </c>
      <c r="FV58" s="145">
        <f>IF(FY58&lt;&gt;FY57,53,FV57)</f>
        <v>22</v>
      </c>
      <c r="FW58" s="85" t="str">
        <v>Jesper</v>
      </c>
      <c r="FX58" s="85">
        <v>0</v>
      </c>
      <c r="FY58" s="89">
        <v>0</v>
      </c>
      <c r="FZ58" s="146">
        <f>IF(GC58&lt;&gt;GC57,53,FZ57)</f>
        <v>22</v>
      </c>
      <c r="GA58" s="75" t="str">
        <v>Jesper</v>
      </c>
      <c r="GB58" s="75">
        <v>0</v>
      </c>
      <c r="GC58" s="103">
        <v>0</v>
      </c>
      <c r="GD58" s="145">
        <f>IF(GG58&lt;&gt;GG57,53,GD57)</f>
        <v>22</v>
      </c>
      <c r="GE58" s="85" t="str">
        <v>Jesper</v>
      </c>
      <c r="GF58" s="85">
        <v>0</v>
      </c>
      <c r="GG58" s="89">
        <v>0</v>
      </c>
      <c r="GH58" s="146">
        <f>IF(GK58&lt;&gt;GK57,53,GH57)</f>
        <v>22</v>
      </c>
      <c r="GI58" s="75" t="str">
        <v>Jesper</v>
      </c>
      <c r="GJ58" s="75">
        <v>0</v>
      </c>
      <c r="GK58" s="103">
        <v>0</v>
      </c>
      <c r="GL58" s="145">
        <f t="shared" ref="GL58" si="2388">IF(GO58&lt;&gt;GO57,53,GL57)</f>
        <v>22</v>
      </c>
      <c r="GM58" s="85" t="str">
        <v>Jesper</v>
      </c>
      <c r="GN58" s="85">
        <v>0</v>
      </c>
      <c r="GO58" s="89">
        <v>0</v>
      </c>
      <c r="GP58" s="146">
        <f>IF(GS58&lt;&gt;GS57,53,GP57)</f>
        <v>22</v>
      </c>
      <c r="GQ58" s="75" t="str">
        <v>Jesper</v>
      </c>
      <c r="GR58" s="75">
        <v>0</v>
      </c>
      <c r="GS58" s="103">
        <v>0</v>
      </c>
      <c r="GT58" s="145">
        <f t="shared" ref="GT58" si="2389">IF(GW58&lt;&gt;GW57,53,GT57)</f>
        <v>22</v>
      </c>
      <c r="GU58" s="85" t="str">
        <v>Jesper</v>
      </c>
      <c r="GV58" s="85">
        <v>0</v>
      </c>
      <c r="GW58" s="89">
        <v>0</v>
      </c>
      <c r="GX58" s="146">
        <f t="shared" ref="GX58" si="2390">IF(HA58&lt;&gt;HA57,53,GX57)</f>
        <v>22</v>
      </c>
      <c r="GY58" s="75" t="str">
        <v>Jesper</v>
      </c>
      <c r="GZ58" s="75">
        <v>0</v>
      </c>
      <c r="HA58" s="78">
        <v>0</v>
      </c>
      <c r="HB58" s="145">
        <f t="shared" ref="HB58" si="2391">IF(HE58&lt;&gt;HE57,53,HB57)</f>
        <v>22</v>
      </c>
      <c r="HC58" s="85" t="str">
        <v>Jesper</v>
      </c>
      <c r="HD58" s="85">
        <v>0</v>
      </c>
      <c r="HE58" s="89">
        <v>0</v>
      </c>
      <c r="HF58" s="46"/>
    </row>
    <row r="59" spans="1:214" s="43" customFormat="1" x14ac:dyDescent="0.25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19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20</v>
      </c>
      <c r="BK59" s="75" t="str">
        <v>Kudsken</v>
      </c>
      <c r="BL59" s="75">
        <v>0</v>
      </c>
      <c r="BM59" s="103">
        <v>0</v>
      </c>
      <c r="BN59" s="145">
        <f t="shared" ref="BN59" si="2406">IF(BQ59&lt;&gt;BQ58,54,BN58)</f>
        <v>21</v>
      </c>
      <c r="BO59" s="85" t="str">
        <v>Kudsken</v>
      </c>
      <c r="BP59" s="85">
        <v>0</v>
      </c>
      <c r="BQ59" s="89">
        <v>0</v>
      </c>
      <c r="BR59" s="146">
        <f t="shared" ref="BR59" si="2407">IF(BU59&lt;&gt;BU58,54,BR58)</f>
        <v>22</v>
      </c>
      <c r="BS59" s="75" t="str">
        <v>Kudsken</v>
      </c>
      <c r="BT59" s="75">
        <v>0</v>
      </c>
      <c r="BU59" s="103">
        <v>0</v>
      </c>
      <c r="BV59" s="145">
        <f t="shared" ref="BV59" si="2408">IF(BY59&lt;&gt;BY58,54,BV58)</f>
        <v>22</v>
      </c>
      <c r="BW59" s="85" t="str">
        <v>Kudsken</v>
      </c>
      <c r="BX59" s="85">
        <v>0</v>
      </c>
      <c r="BY59" s="89">
        <v>0</v>
      </c>
      <c r="BZ59" s="146">
        <f t="shared" ref="BZ59" si="2409">IF(CC59&lt;&gt;CC58,54,BZ58)</f>
        <v>22</v>
      </c>
      <c r="CA59" s="75" t="str">
        <v>Kudsken</v>
      </c>
      <c r="CB59" s="75">
        <v>0</v>
      </c>
      <c r="CC59" s="103">
        <v>0</v>
      </c>
      <c r="CD59" s="145">
        <f t="shared" ref="CD59" si="2410">IF(CG59&lt;&gt;CG58,54,CD58)</f>
        <v>22</v>
      </c>
      <c r="CE59" s="85" t="str">
        <v>Kudsken</v>
      </c>
      <c r="CF59" s="85">
        <v>0</v>
      </c>
      <c r="CG59" s="89">
        <v>0</v>
      </c>
      <c r="CH59" s="146">
        <f t="shared" ref="CH59" si="2411">IF(CK59&lt;&gt;CK58,54,CH58)</f>
        <v>22</v>
      </c>
      <c r="CI59" s="75" t="str">
        <v>Kudsken</v>
      </c>
      <c r="CJ59" s="75">
        <v>0</v>
      </c>
      <c r="CK59" s="103">
        <v>0</v>
      </c>
      <c r="CL59" s="145">
        <f t="shared" ref="CL59" si="2412">IF(CO59&lt;&gt;CO58,54,CL58)</f>
        <v>22</v>
      </c>
      <c r="CM59" s="85" t="str">
        <v>Kudsken</v>
      </c>
      <c r="CN59" s="85">
        <v>0</v>
      </c>
      <c r="CO59" s="89">
        <v>0</v>
      </c>
      <c r="CP59" s="146">
        <f t="shared" ref="CP59" si="2413">IF(CS59&lt;&gt;CS58,54,CP58)</f>
        <v>22</v>
      </c>
      <c r="CQ59" s="75" t="str">
        <v>Kudsken</v>
      </c>
      <c r="CR59" s="75">
        <v>0</v>
      </c>
      <c r="CS59" s="103">
        <v>0</v>
      </c>
      <c r="CT59" s="145">
        <f t="shared" ref="CT59" si="2414">IF(CW59&lt;&gt;CW58,54,CT58)</f>
        <v>22</v>
      </c>
      <c r="CU59" s="85" t="str">
        <v>Kudsken</v>
      </c>
      <c r="CV59" s="85">
        <v>0</v>
      </c>
      <c r="CW59" s="89">
        <v>0</v>
      </c>
      <c r="CX59" s="146">
        <f t="shared" ref="CX59" si="2415">IF(DA59&lt;&gt;DA58,54,CX58)</f>
        <v>22</v>
      </c>
      <c r="CY59" s="75" t="str">
        <v>Kudsken</v>
      </c>
      <c r="CZ59" s="75">
        <v>0</v>
      </c>
      <c r="DA59" s="103">
        <v>0</v>
      </c>
      <c r="DB59" s="145">
        <f t="shared" ref="DB59" si="2416">IF(DE59&lt;&gt;DE58,54,DB58)</f>
        <v>22</v>
      </c>
      <c r="DC59" s="85" t="str">
        <v>Kudsken</v>
      </c>
      <c r="DD59" s="85">
        <v>0</v>
      </c>
      <c r="DE59" s="89">
        <v>0</v>
      </c>
      <c r="DF59" s="146">
        <f t="shared" ref="DF59" si="2417">IF(DI59&lt;&gt;DI58,54,DF58)</f>
        <v>22</v>
      </c>
      <c r="DG59" s="75" t="str">
        <v>Kudsken</v>
      </c>
      <c r="DH59" s="75">
        <v>0</v>
      </c>
      <c r="DI59" s="103">
        <v>0</v>
      </c>
      <c r="DJ59" s="145">
        <f t="shared" ref="DJ59" si="2418">IF(DM59&lt;&gt;DM58,54,DJ58)</f>
        <v>22</v>
      </c>
      <c r="DK59" s="85" t="str">
        <v>Kudsken</v>
      </c>
      <c r="DL59" s="85">
        <v>0</v>
      </c>
      <c r="DM59" s="89">
        <v>0</v>
      </c>
      <c r="DN59" s="146">
        <f t="shared" ref="DN59" si="2419">IF(DQ59&lt;&gt;DQ58,54,DN58)</f>
        <v>22</v>
      </c>
      <c r="DO59" s="75" t="str">
        <v>Kudsken</v>
      </c>
      <c r="DP59" s="75">
        <v>0</v>
      </c>
      <c r="DQ59" s="103">
        <v>0</v>
      </c>
      <c r="DR59" s="145">
        <f t="shared" ref="DR59" si="2420">IF(DU59&lt;&gt;DU58,54,DR58)</f>
        <v>22</v>
      </c>
      <c r="DS59" s="85" t="str">
        <v>Kudsken</v>
      </c>
      <c r="DT59" s="85">
        <v>0</v>
      </c>
      <c r="DU59" s="89">
        <v>0</v>
      </c>
      <c r="DV59" s="146">
        <f t="shared" ref="DV59" si="2421">IF(DY59&lt;&gt;DY58,54,DV58)</f>
        <v>22</v>
      </c>
      <c r="DW59" s="75" t="str">
        <v>Kudsken</v>
      </c>
      <c r="DX59" s="75">
        <v>0</v>
      </c>
      <c r="DY59" s="103">
        <v>0</v>
      </c>
      <c r="DZ59" s="145">
        <f t="shared" ref="DZ59" si="2422">IF(EC59&lt;&gt;EC58,54,DZ58)</f>
        <v>22</v>
      </c>
      <c r="EA59" s="85" t="str">
        <v>Kudsken</v>
      </c>
      <c r="EB59" s="85">
        <v>0</v>
      </c>
      <c r="EC59" s="89">
        <v>0</v>
      </c>
      <c r="ED59" s="146">
        <f t="shared" ref="ED59" si="2423">IF(EG59&lt;&gt;EG58,54,ED58)</f>
        <v>22</v>
      </c>
      <c r="EE59" s="75" t="str">
        <v>Kudsken</v>
      </c>
      <c r="EF59" s="75">
        <v>0</v>
      </c>
      <c r="EG59" s="103">
        <v>0</v>
      </c>
      <c r="EH59" s="145">
        <f t="shared" ref="EH59" si="2424">IF(EK59&lt;&gt;EK58,54,EH58)</f>
        <v>22</v>
      </c>
      <c r="EI59" s="85" t="str">
        <v>Kudsken</v>
      </c>
      <c r="EJ59" s="85">
        <v>0</v>
      </c>
      <c r="EK59" s="89">
        <v>0</v>
      </c>
      <c r="EL59" s="146">
        <f t="shared" ref="EL59" si="2425">IF(EO59&lt;&gt;EO58,54,EL58)</f>
        <v>22</v>
      </c>
      <c r="EM59" s="75" t="str">
        <v>Kudsken</v>
      </c>
      <c r="EN59" s="75">
        <v>0</v>
      </c>
      <c r="EO59" s="103">
        <v>0</v>
      </c>
      <c r="EP59" s="145">
        <f t="shared" ref="EP59" si="2426">IF(ES59&lt;&gt;ES58,54,EP58)</f>
        <v>22</v>
      </c>
      <c r="EQ59" s="85" t="str">
        <v>Kudsken</v>
      </c>
      <c r="ER59" s="85">
        <v>0</v>
      </c>
      <c r="ES59" s="89">
        <v>0</v>
      </c>
      <c r="ET59" s="146">
        <f t="shared" ref="ET59" si="2427">IF(EW59&lt;&gt;EW58,54,ET58)</f>
        <v>22</v>
      </c>
      <c r="EU59" s="75" t="str">
        <v>Kudsken</v>
      </c>
      <c r="EV59" s="75">
        <v>0</v>
      </c>
      <c r="EW59" s="103">
        <v>0</v>
      </c>
      <c r="EX59" s="145">
        <f t="shared" ref="EX59" si="2428">IF(FA59&lt;&gt;FA58,54,EX58)</f>
        <v>22</v>
      </c>
      <c r="EY59" s="85" t="str">
        <v>Kudsken</v>
      </c>
      <c r="EZ59" s="85">
        <v>0</v>
      </c>
      <c r="FA59" s="89">
        <v>0</v>
      </c>
      <c r="FB59" s="146">
        <f t="shared" ref="FB59" si="2429">IF(FE59&lt;&gt;FE58,54,FB58)</f>
        <v>22</v>
      </c>
      <c r="FC59" s="75" t="str">
        <v>Kudsken</v>
      </c>
      <c r="FD59" s="75">
        <v>0</v>
      </c>
      <c r="FE59" s="103">
        <v>0</v>
      </c>
      <c r="FF59" s="145">
        <f t="shared" ref="FF59" si="2430">IF(FI59&lt;&gt;FI58,54,FF58)</f>
        <v>22</v>
      </c>
      <c r="FG59" s="85" t="str">
        <v>Kudsken</v>
      </c>
      <c r="FH59" s="85">
        <v>0</v>
      </c>
      <c r="FI59" s="89">
        <v>0</v>
      </c>
      <c r="FJ59" s="146">
        <f t="shared" ref="FJ59" si="2431">IF(FM59&lt;&gt;FM58,54,FJ58)</f>
        <v>22</v>
      </c>
      <c r="FK59" s="75" t="str">
        <v>Kudsken</v>
      </c>
      <c r="FL59" s="75">
        <v>0</v>
      </c>
      <c r="FM59" s="103">
        <v>0</v>
      </c>
      <c r="FN59" s="145">
        <f t="shared" ref="FN59" si="2432">IF(FQ59&lt;&gt;FQ58,54,FN58)</f>
        <v>22</v>
      </c>
      <c r="FO59" s="85" t="str">
        <v>Kudsken</v>
      </c>
      <c r="FP59" s="85">
        <v>0</v>
      </c>
      <c r="FQ59" s="89">
        <v>0</v>
      </c>
      <c r="FR59" s="146">
        <f t="shared" ref="FR59" si="2433">IF(FU59&lt;&gt;FU58,54,FR58)</f>
        <v>22</v>
      </c>
      <c r="FS59" s="75" t="str">
        <v>Kudsken</v>
      </c>
      <c r="FT59" s="75">
        <v>0</v>
      </c>
      <c r="FU59" s="103">
        <v>0</v>
      </c>
      <c r="FV59" s="145">
        <f>IF(FY59&lt;&gt;FY58,54,FV58)</f>
        <v>22</v>
      </c>
      <c r="FW59" s="85" t="str">
        <v>Kudsken</v>
      </c>
      <c r="FX59" s="85">
        <v>0</v>
      </c>
      <c r="FY59" s="89">
        <v>0</v>
      </c>
      <c r="FZ59" s="146">
        <f>IF(GC59&lt;&gt;GC58,54,FZ58)</f>
        <v>22</v>
      </c>
      <c r="GA59" s="75" t="str">
        <v>Kudsken</v>
      </c>
      <c r="GB59" s="75">
        <v>0</v>
      </c>
      <c r="GC59" s="103">
        <v>0</v>
      </c>
      <c r="GD59" s="145">
        <f>IF(GG59&lt;&gt;GG58,54,GD58)</f>
        <v>22</v>
      </c>
      <c r="GE59" s="85" t="str">
        <v>Kudsken</v>
      </c>
      <c r="GF59" s="85">
        <v>0</v>
      </c>
      <c r="GG59" s="89">
        <v>0</v>
      </c>
      <c r="GH59" s="146">
        <f>IF(GK59&lt;&gt;GK58,54,GH58)</f>
        <v>22</v>
      </c>
      <c r="GI59" s="75" t="str">
        <v>Kudsken</v>
      </c>
      <c r="GJ59" s="75">
        <v>0</v>
      </c>
      <c r="GK59" s="103">
        <v>0</v>
      </c>
      <c r="GL59" s="145">
        <f t="shared" ref="GL59" si="2434">IF(GO59&lt;&gt;GO58,54,GL58)</f>
        <v>22</v>
      </c>
      <c r="GM59" s="85" t="str">
        <v>Kudsken</v>
      </c>
      <c r="GN59" s="85">
        <v>0</v>
      </c>
      <c r="GO59" s="89">
        <v>0</v>
      </c>
      <c r="GP59" s="146">
        <f>IF(GS59&lt;&gt;GS58,54,GP58)</f>
        <v>22</v>
      </c>
      <c r="GQ59" s="75" t="str">
        <v>Kudsken</v>
      </c>
      <c r="GR59" s="75">
        <v>0</v>
      </c>
      <c r="GS59" s="103">
        <v>0</v>
      </c>
      <c r="GT59" s="145">
        <f t="shared" ref="GT59" si="2435">IF(GW59&lt;&gt;GW58,54,GT58)</f>
        <v>22</v>
      </c>
      <c r="GU59" s="85" t="str">
        <v>Kudsken</v>
      </c>
      <c r="GV59" s="85">
        <v>0</v>
      </c>
      <c r="GW59" s="89">
        <v>0</v>
      </c>
      <c r="GX59" s="146">
        <f t="shared" ref="GX59" si="2436">IF(HA59&lt;&gt;HA58,54,GX58)</f>
        <v>22</v>
      </c>
      <c r="GY59" s="75" t="str">
        <v>Kudsken</v>
      </c>
      <c r="GZ59" s="75">
        <v>0</v>
      </c>
      <c r="HA59" s="78">
        <v>0</v>
      </c>
      <c r="HB59" s="145">
        <f t="shared" ref="HB59" si="2437">IF(HE59&lt;&gt;HE58,54,HB58)</f>
        <v>22</v>
      </c>
      <c r="HC59" s="85" t="str">
        <v>Kudsken</v>
      </c>
      <c r="HD59" s="85">
        <v>0</v>
      </c>
      <c r="HE59" s="89">
        <v>0</v>
      </c>
      <c r="HF59" s="46"/>
    </row>
    <row r="60" spans="1:214" s="43" customFormat="1" x14ac:dyDescent="0.25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19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20</v>
      </c>
      <c r="BK60" s="75" t="str">
        <v>Laplace</v>
      </c>
      <c r="BL60" s="75">
        <v>0</v>
      </c>
      <c r="BM60" s="103">
        <v>0</v>
      </c>
      <c r="BN60" s="145">
        <f t="shared" ref="BN60" si="2452">IF(BQ60&lt;&gt;BQ59,55,BN59)</f>
        <v>21</v>
      </c>
      <c r="BO60" s="85" t="str">
        <v>Laplace</v>
      </c>
      <c r="BP60" s="85">
        <v>0</v>
      </c>
      <c r="BQ60" s="89">
        <v>0</v>
      </c>
      <c r="BR60" s="146">
        <f t="shared" ref="BR60" si="2453">IF(BU60&lt;&gt;BU59,55,BR59)</f>
        <v>22</v>
      </c>
      <c r="BS60" s="75" t="str">
        <v>Laplace</v>
      </c>
      <c r="BT60" s="75">
        <v>0</v>
      </c>
      <c r="BU60" s="103">
        <v>0</v>
      </c>
      <c r="BV60" s="145">
        <f t="shared" ref="BV60" si="2454">IF(BY60&lt;&gt;BY59,55,BV59)</f>
        <v>22</v>
      </c>
      <c r="BW60" s="85" t="str">
        <v>Laplace</v>
      </c>
      <c r="BX60" s="85">
        <v>0</v>
      </c>
      <c r="BY60" s="89">
        <v>0</v>
      </c>
      <c r="BZ60" s="146">
        <f t="shared" ref="BZ60" si="2455">IF(CC60&lt;&gt;CC59,55,BZ59)</f>
        <v>22</v>
      </c>
      <c r="CA60" s="75" t="str">
        <v>Laplace</v>
      </c>
      <c r="CB60" s="75">
        <v>0</v>
      </c>
      <c r="CC60" s="103">
        <v>0</v>
      </c>
      <c r="CD60" s="145">
        <f t="shared" ref="CD60" si="2456">IF(CG60&lt;&gt;CG59,55,CD59)</f>
        <v>22</v>
      </c>
      <c r="CE60" s="85" t="str">
        <v>Laplace</v>
      </c>
      <c r="CF60" s="85">
        <v>0</v>
      </c>
      <c r="CG60" s="89">
        <v>0</v>
      </c>
      <c r="CH60" s="146">
        <f t="shared" ref="CH60" si="2457">IF(CK60&lt;&gt;CK59,55,CH59)</f>
        <v>22</v>
      </c>
      <c r="CI60" s="75" t="str">
        <v>Laplace</v>
      </c>
      <c r="CJ60" s="75">
        <v>0</v>
      </c>
      <c r="CK60" s="103">
        <v>0</v>
      </c>
      <c r="CL60" s="145">
        <f t="shared" ref="CL60" si="2458">IF(CO60&lt;&gt;CO59,55,CL59)</f>
        <v>22</v>
      </c>
      <c r="CM60" s="85" t="str">
        <v>Laplace</v>
      </c>
      <c r="CN60" s="85">
        <v>0</v>
      </c>
      <c r="CO60" s="89">
        <v>0</v>
      </c>
      <c r="CP60" s="146">
        <f t="shared" ref="CP60" si="2459">IF(CS60&lt;&gt;CS59,55,CP59)</f>
        <v>22</v>
      </c>
      <c r="CQ60" s="75" t="str">
        <v>Laplace</v>
      </c>
      <c r="CR60" s="75">
        <v>0</v>
      </c>
      <c r="CS60" s="103">
        <v>0</v>
      </c>
      <c r="CT60" s="145">
        <f t="shared" ref="CT60" si="2460">IF(CW60&lt;&gt;CW59,55,CT59)</f>
        <v>22</v>
      </c>
      <c r="CU60" s="85" t="str">
        <v>Laplace</v>
      </c>
      <c r="CV60" s="85">
        <v>0</v>
      </c>
      <c r="CW60" s="89">
        <v>0</v>
      </c>
      <c r="CX60" s="146">
        <f t="shared" ref="CX60" si="2461">IF(DA60&lt;&gt;DA59,55,CX59)</f>
        <v>22</v>
      </c>
      <c r="CY60" s="75" t="str">
        <v>Laplace</v>
      </c>
      <c r="CZ60" s="75">
        <v>0</v>
      </c>
      <c r="DA60" s="103">
        <v>0</v>
      </c>
      <c r="DB60" s="145">
        <f t="shared" ref="DB60" si="2462">IF(DE60&lt;&gt;DE59,55,DB59)</f>
        <v>22</v>
      </c>
      <c r="DC60" s="85" t="str">
        <v>Laplace</v>
      </c>
      <c r="DD60" s="85">
        <v>0</v>
      </c>
      <c r="DE60" s="89">
        <v>0</v>
      </c>
      <c r="DF60" s="146">
        <f t="shared" ref="DF60" si="2463">IF(DI60&lt;&gt;DI59,55,DF59)</f>
        <v>22</v>
      </c>
      <c r="DG60" s="75" t="str">
        <v>Laplace</v>
      </c>
      <c r="DH60" s="75">
        <v>0</v>
      </c>
      <c r="DI60" s="103">
        <v>0</v>
      </c>
      <c r="DJ60" s="145">
        <f t="shared" ref="DJ60" si="2464">IF(DM60&lt;&gt;DM59,55,DJ59)</f>
        <v>22</v>
      </c>
      <c r="DK60" s="85" t="str">
        <v>Laplace</v>
      </c>
      <c r="DL60" s="85">
        <v>0</v>
      </c>
      <c r="DM60" s="89">
        <v>0</v>
      </c>
      <c r="DN60" s="146">
        <f t="shared" ref="DN60" si="2465">IF(DQ60&lt;&gt;DQ59,55,DN59)</f>
        <v>22</v>
      </c>
      <c r="DO60" s="75" t="str">
        <v>Laplace</v>
      </c>
      <c r="DP60" s="75">
        <v>0</v>
      </c>
      <c r="DQ60" s="103">
        <v>0</v>
      </c>
      <c r="DR60" s="145">
        <f t="shared" ref="DR60" si="2466">IF(DU60&lt;&gt;DU59,55,DR59)</f>
        <v>22</v>
      </c>
      <c r="DS60" s="85" t="str">
        <v>Laplace</v>
      </c>
      <c r="DT60" s="85">
        <v>0</v>
      </c>
      <c r="DU60" s="89">
        <v>0</v>
      </c>
      <c r="DV60" s="146">
        <f t="shared" ref="DV60" si="2467">IF(DY60&lt;&gt;DY59,55,DV59)</f>
        <v>22</v>
      </c>
      <c r="DW60" s="75" t="str">
        <v>Laplace</v>
      </c>
      <c r="DX60" s="75">
        <v>0</v>
      </c>
      <c r="DY60" s="103">
        <v>0</v>
      </c>
      <c r="DZ60" s="145">
        <f t="shared" ref="DZ60" si="2468">IF(EC60&lt;&gt;EC59,55,DZ59)</f>
        <v>22</v>
      </c>
      <c r="EA60" s="85" t="str">
        <v>Laplace</v>
      </c>
      <c r="EB60" s="85">
        <v>0</v>
      </c>
      <c r="EC60" s="89">
        <v>0</v>
      </c>
      <c r="ED60" s="146">
        <f t="shared" ref="ED60" si="2469">IF(EG60&lt;&gt;EG59,55,ED59)</f>
        <v>22</v>
      </c>
      <c r="EE60" s="75" t="str">
        <v>Laplace</v>
      </c>
      <c r="EF60" s="75">
        <v>0</v>
      </c>
      <c r="EG60" s="103">
        <v>0</v>
      </c>
      <c r="EH60" s="145">
        <f t="shared" ref="EH60" si="2470">IF(EK60&lt;&gt;EK59,55,EH59)</f>
        <v>22</v>
      </c>
      <c r="EI60" s="85" t="str">
        <v>Laplace</v>
      </c>
      <c r="EJ60" s="85">
        <v>0</v>
      </c>
      <c r="EK60" s="89">
        <v>0</v>
      </c>
      <c r="EL60" s="146">
        <f t="shared" ref="EL60" si="2471">IF(EO60&lt;&gt;EO59,55,EL59)</f>
        <v>22</v>
      </c>
      <c r="EM60" s="75" t="str">
        <v>Laplace</v>
      </c>
      <c r="EN60" s="75">
        <v>0</v>
      </c>
      <c r="EO60" s="103">
        <v>0</v>
      </c>
      <c r="EP60" s="145">
        <f t="shared" ref="EP60" si="2472">IF(ES60&lt;&gt;ES59,55,EP59)</f>
        <v>22</v>
      </c>
      <c r="EQ60" s="85" t="str">
        <v>Laplace</v>
      </c>
      <c r="ER60" s="85">
        <v>0</v>
      </c>
      <c r="ES60" s="89">
        <v>0</v>
      </c>
      <c r="ET60" s="146">
        <f t="shared" ref="ET60" si="2473">IF(EW60&lt;&gt;EW59,55,ET59)</f>
        <v>22</v>
      </c>
      <c r="EU60" s="75" t="str">
        <v>Laplace</v>
      </c>
      <c r="EV60" s="75">
        <v>0</v>
      </c>
      <c r="EW60" s="103">
        <v>0</v>
      </c>
      <c r="EX60" s="145">
        <f t="shared" ref="EX60" si="2474">IF(FA60&lt;&gt;FA59,55,EX59)</f>
        <v>22</v>
      </c>
      <c r="EY60" s="85" t="str">
        <v>Laplace</v>
      </c>
      <c r="EZ60" s="85">
        <v>0</v>
      </c>
      <c r="FA60" s="89">
        <v>0</v>
      </c>
      <c r="FB60" s="146">
        <f t="shared" ref="FB60" si="2475">IF(FE60&lt;&gt;FE59,55,FB59)</f>
        <v>22</v>
      </c>
      <c r="FC60" s="75" t="str">
        <v>Laplace</v>
      </c>
      <c r="FD60" s="75">
        <v>0</v>
      </c>
      <c r="FE60" s="103">
        <v>0</v>
      </c>
      <c r="FF60" s="145">
        <f t="shared" ref="FF60" si="2476">IF(FI60&lt;&gt;FI59,55,FF59)</f>
        <v>22</v>
      </c>
      <c r="FG60" s="85" t="str">
        <v>Laplace</v>
      </c>
      <c r="FH60" s="85">
        <v>0</v>
      </c>
      <c r="FI60" s="89">
        <v>0</v>
      </c>
      <c r="FJ60" s="146">
        <f t="shared" ref="FJ60" si="2477">IF(FM60&lt;&gt;FM59,55,FJ59)</f>
        <v>22</v>
      </c>
      <c r="FK60" s="75" t="str">
        <v>Laplace</v>
      </c>
      <c r="FL60" s="75">
        <v>0</v>
      </c>
      <c r="FM60" s="103">
        <v>0</v>
      </c>
      <c r="FN60" s="145">
        <f t="shared" ref="FN60" si="2478">IF(FQ60&lt;&gt;FQ59,55,FN59)</f>
        <v>22</v>
      </c>
      <c r="FO60" s="85" t="str">
        <v>Laplace</v>
      </c>
      <c r="FP60" s="85">
        <v>0</v>
      </c>
      <c r="FQ60" s="89">
        <v>0</v>
      </c>
      <c r="FR60" s="146">
        <f t="shared" ref="FR60" si="2479">IF(FU60&lt;&gt;FU59,55,FR59)</f>
        <v>22</v>
      </c>
      <c r="FS60" s="75" t="str">
        <v>Laplace</v>
      </c>
      <c r="FT60" s="75">
        <v>0</v>
      </c>
      <c r="FU60" s="103">
        <v>0</v>
      </c>
      <c r="FV60" s="145">
        <f>IF(FY60&lt;&gt;FY59,55,FV59)</f>
        <v>22</v>
      </c>
      <c r="FW60" s="85" t="str">
        <v>Laplace</v>
      </c>
      <c r="FX60" s="85">
        <v>0</v>
      </c>
      <c r="FY60" s="89">
        <v>0</v>
      </c>
      <c r="FZ60" s="146">
        <f>IF(GC60&lt;&gt;GC59,55,FZ59)</f>
        <v>22</v>
      </c>
      <c r="GA60" s="75" t="str">
        <v>Laplace</v>
      </c>
      <c r="GB60" s="75">
        <v>0</v>
      </c>
      <c r="GC60" s="103">
        <v>0</v>
      </c>
      <c r="GD60" s="145">
        <f>IF(GG60&lt;&gt;GG59,55,GD59)</f>
        <v>22</v>
      </c>
      <c r="GE60" s="85" t="str">
        <v>Laplace</v>
      </c>
      <c r="GF60" s="85">
        <v>0</v>
      </c>
      <c r="GG60" s="89">
        <v>0</v>
      </c>
      <c r="GH60" s="146">
        <f>IF(GK60&lt;&gt;GK59,55,GH59)</f>
        <v>22</v>
      </c>
      <c r="GI60" s="75" t="str">
        <v>Laplace</v>
      </c>
      <c r="GJ60" s="75">
        <v>0</v>
      </c>
      <c r="GK60" s="103">
        <v>0</v>
      </c>
      <c r="GL60" s="145">
        <f t="shared" ref="GL60" si="2480">IF(GO60&lt;&gt;GO59,55,GL59)</f>
        <v>22</v>
      </c>
      <c r="GM60" s="85" t="str">
        <v>Laplace</v>
      </c>
      <c r="GN60" s="85">
        <v>0</v>
      </c>
      <c r="GO60" s="89">
        <v>0</v>
      </c>
      <c r="GP60" s="146">
        <f>IF(GS60&lt;&gt;GS59,55,GP59)</f>
        <v>22</v>
      </c>
      <c r="GQ60" s="75" t="str">
        <v>Laplace</v>
      </c>
      <c r="GR60" s="75">
        <v>0</v>
      </c>
      <c r="GS60" s="103">
        <v>0</v>
      </c>
      <c r="GT60" s="145">
        <f t="shared" ref="GT60" si="2481">IF(GW60&lt;&gt;GW59,55,GT59)</f>
        <v>22</v>
      </c>
      <c r="GU60" s="85" t="str">
        <v>Laplace</v>
      </c>
      <c r="GV60" s="85">
        <v>0</v>
      </c>
      <c r="GW60" s="89">
        <v>0</v>
      </c>
      <c r="GX60" s="146">
        <f t="shared" ref="GX60" si="2482">IF(HA60&lt;&gt;HA59,55,GX59)</f>
        <v>22</v>
      </c>
      <c r="GY60" s="75" t="str">
        <v>Laplace</v>
      </c>
      <c r="GZ60" s="75">
        <v>0</v>
      </c>
      <c r="HA60" s="78">
        <v>0</v>
      </c>
      <c r="HB60" s="145">
        <f t="shared" ref="HB60" si="2483">IF(HE60&lt;&gt;HE59,55,HB59)</f>
        <v>22</v>
      </c>
      <c r="HC60" s="85" t="str">
        <v>Laplace</v>
      </c>
      <c r="HD60" s="85">
        <v>0</v>
      </c>
      <c r="HE60" s="89">
        <v>0</v>
      </c>
      <c r="HF60" s="46"/>
    </row>
    <row r="61" spans="1:214" s="43" customFormat="1" x14ac:dyDescent="0.25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19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20</v>
      </c>
      <c r="BK61" s="75" t="str">
        <v>Lucky</v>
      </c>
      <c r="BL61" s="75">
        <v>0</v>
      </c>
      <c r="BM61" s="103">
        <v>0</v>
      </c>
      <c r="BN61" s="145">
        <f t="shared" ref="BN61" si="2498">IF(BQ61&lt;&gt;BQ60,56,BN60)</f>
        <v>21</v>
      </c>
      <c r="BO61" s="85" t="str">
        <v>Lucky</v>
      </c>
      <c r="BP61" s="85">
        <v>0</v>
      </c>
      <c r="BQ61" s="89">
        <v>0</v>
      </c>
      <c r="BR61" s="146">
        <f t="shared" ref="BR61" si="2499">IF(BU61&lt;&gt;BU60,56,BR60)</f>
        <v>22</v>
      </c>
      <c r="BS61" s="75" t="str">
        <v>Lucky</v>
      </c>
      <c r="BT61" s="75">
        <v>0</v>
      </c>
      <c r="BU61" s="103">
        <v>0</v>
      </c>
      <c r="BV61" s="145">
        <f t="shared" ref="BV61" si="2500">IF(BY61&lt;&gt;BY60,56,BV60)</f>
        <v>22</v>
      </c>
      <c r="BW61" s="85" t="str">
        <v>Lucky</v>
      </c>
      <c r="BX61" s="85">
        <v>0</v>
      </c>
      <c r="BY61" s="89">
        <v>0</v>
      </c>
      <c r="BZ61" s="146">
        <f t="shared" ref="BZ61" si="2501">IF(CC61&lt;&gt;CC60,56,BZ60)</f>
        <v>22</v>
      </c>
      <c r="CA61" s="75" t="str">
        <v>Lucky</v>
      </c>
      <c r="CB61" s="75">
        <v>0</v>
      </c>
      <c r="CC61" s="103">
        <v>0</v>
      </c>
      <c r="CD61" s="145">
        <f t="shared" ref="CD61" si="2502">IF(CG61&lt;&gt;CG60,56,CD60)</f>
        <v>22</v>
      </c>
      <c r="CE61" s="85" t="str">
        <v>Lucky</v>
      </c>
      <c r="CF61" s="85">
        <v>0</v>
      </c>
      <c r="CG61" s="89">
        <v>0</v>
      </c>
      <c r="CH61" s="146">
        <f t="shared" ref="CH61" si="2503">IF(CK61&lt;&gt;CK60,56,CH60)</f>
        <v>22</v>
      </c>
      <c r="CI61" s="75" t="str">
        <v>Lucky</v>
      </c>
      <c r="CJ61" s="75">
        <v>0</v>
      </c>
      <c r="CK61" s="103">
        <v>0</v>
      </c>
      <c r="CL61" s="145">
        <f t="shared" ref="CL61" si="2504">IF(CO61&lt;&gt;CO60,56,CL60)</f>
        <v>22</v>
      </c>
      <c r="CM61" s="85" t="str">
        <v>Lucky</v>
      </c>
      <c r="CN61" s="85">
        <v>0</v>
      </c>
      <c r="CO61" s="89">
        <v>0</v>
      </c>
      <c r="CP61" s="146">
        <f t="shared" ref="CP61" si="2505">IF(CS61&lt;&gt;CS60,56,CP60)</f>
        <v>22</v>
      </c>
      <c r="CQ61" s="75" t="str">
        <v>Lucky</v>
      </c>
      <c r="CR61" s="75">
        <v>0</v>
      </c>
      <c r="CS61" s="103">
        <v>0</v>
      </c>
      <c r="CT61" s="145">
        <f t="shared" ref="CT61" si="2506">IF(CW61&lt;&gt;CW60,56,CT60)</f>
        <v>22</v>
      </c>
      <c r="CU61" s="85" t="str">
        <v>Lucky</v>
      </c>
      <c r="CV61" s="85">
        <v>0</v>
      </c>
      <c r="CW61" s="89">
        <v>0</v>
      </c>
      <c r="CX61" s="146">
        <f t="shared" ref="CX61" si="2507">IF(DA61&lt;&gt;DA60,56,CX60)</f>
        <v>22</v>
      </c>
      <c r="CY61" s="75" t="str">
        <v>Lucky</v>
      </c>
      <c r="CZ61" s="75">
        <v>0</v>
      </c>
      <c r="DA61" s="103">
        <v>0</v>
      </c>
      <c r="DB61" s="145">
        <f t="shared" ref="DB61" si="2508">IF(DE61&lt;&gt;DE60,56,DB60)</f>
        <v>22</v>
      </c>
      <c r="DC61" s="85" t="str">
        <v>Lucky</v>
      </c>
      <c r="DD61" s="85">
        <v>0</v>
      </c>
      <c r="DE61" s="89">
        <v>0</v>
      </c>
      <c r="DF61" s="146">
        <f t="shared" ref="DF61" si="2509">IF(DI61&lt;&gt;DI60,56,DF60)</f>
        <v>22</v>
      </c>
      <c r="DG61" s="75" t="str">
        <v>Lucky</v>
      </c>
      <c r="DH61" s="75">
        <v>0</v>
      </c>
      <c r="DI61" s="103">
        <v>0</v>
      </c>
      <c r="DJ61" s="145">
        <f t="shared" ref="DJ61" si="2510">IF(DM61&lt;&gt;DM60,56,DJ60)</f>
        <v>22</v>
      </c>
      <c r="DK61" s="85" t="str">
        <v>Lucky</v>
      </c>
      <c r="DL61" s="85">
        <v>0</v>
      </c>
      <c r="DM61" s="89">
        <v>0</v>
      </c>
      <c r="DN61" s="146">
        <f t="shared" ref="DN61" si="2511">IF(DQ61&lt;&gt;DQ60,56,DN60)</f>
        <v>22</v>
      </c>
      <c r="DO61" s="75" t="str">
        <v>Lucky</v>
      </c>
      <c r="DP61" s="75">
        <v>0</v>
      </c>
      <c r="DQ61" s="103">
        <v>0</v>
      </c>
      <c r="DR61" s="145">
        <f t="shared" ref="DR61" si="2512">IF(DU61&lt;&gt;DU60,56,DR60)</f>
        <v>22</v>
      </c>
      <c r="DS61" s="85" t="str">
        <v>Lucky</v>
      </c>
      <c r="DT61" s="85">
        <v>0</v>
      </c>
      <c r="DU61" s="89">
        <v>0</v>
      </c>
      <c r="DV61" s="146">
        <f t="shared" ref="DV61" si="2513">IF(DY61&lt;&gt;DY60,56,DV60)</f>
        <v>22</v>
      </c>
      <c r="DW61" s="75" t="str">
        <v>Lucky</v>
      </c>
      <c r="DX61" s="75">
        <v>0</v>
      </c>
      <c r="DY61" s="103">
        <v>0</v>
      </c>
      <c r="DZ61" s="145">
        <f t="shared" ref="DZ61" si="2514">IF(EC61&lt;&gt;EC60,56,DZ60)</f>
        <v>22</v>
      </c>
      <c r="EA61" s="85" t="str">
        <v>Lucky</v>
      </c>
      <c r="EB61" s="85">
        <v>0</v>
      </c>
      <c r="EC61" s="89">
        <v>0</v>
      </c>
      <c r="ED61" s="146">
        <f t="shared" ref="ED61" si="2515">IF(EG61&lt;&gt;EG60,56,ED60)</f>
        <v>22</v>
      </c>
      <c r="EE61" s="75" t="str">
        <v>Lucky</v>
      </c>
      <c r="EF61" s="75">
        <v>0</v>
      </c>
      <c r="EG61" s="103">
        <v>0</v>
      </c>
      <c r="EH61" s="145">
        <f t="shared" ref="EH61" si="2516">IF(EK61&lt;&gt;EK60,56,EH60)</f>
        <v>22</v>
      </c>
      <c r="EI61" s="85" t="str">
        <v>Lucky</v>
      </c>
      <c r="EJ61" s="85">
        <v>0</v>
      </c>
      <c r="EK61" s="89">
        <v>0</v>
      </c>
      <c r="EL61" s="146">
        <f t="shared" ref="EL61" si="2517">IF(EO61&lt;&gt;EO60,56,EL60)</f>
        <v>22</v>
      </c>
      <c r="EM61" s="75" t="str">
        <v>Lucky</v>
      </c>
      <c r="EN61" s="75">
        <v>0</v>
      </c>
      <c r="EO61" s="103">
        <v>0</v>
      </c>
      <c r="EP61" s="145">
        <f t="shared" ref="EP61" si="2518">IF(ES61&lt;&gt;ES60,56,EP60)</f>
        <v>22</v>
      </c>
      <c r="EQ61" s="85" t="str">
        <v>Lucky</v>
      </c>
      <c r="ER61" s="85">
        <v>0</v>
      </c>
      <c r="ES61" s="89">
        <v>0</v>
      </c>
      <c r="ET61" s="146">
        <f t="shared" ref="ET61" si="2519">IF(EW61&lt;&gt;EW60,56,ET60)</f>
        <v>22</v>
      </c>
      <c r="EU61" s="75" t="str">
        <v>Lucky</v>
      </c>
      <c r="EV61" s="75">
        <v>0</v>
      </c>
      <c r="EW61" s="103">
        <v>0</v>
      </c>
      <c r="EX61" s="145">
        <f t="shared" ref="EX61" si="2520">IF(FA61&lt;&gt;FA60,56,EX60)</f>
        <v>22</v>
      </c>
      <c r="EY61" s="85" t="str">
        <v>Lucky</v>
      </c>
      <c r="EZ61" s="85">
        <v>0</v>
      </c>
      <c r="FA61" s="89">
        <v>0</v>
      </c>
      <c r="FB61" s="146">
        <f t="shared" ref="FB61" si="2521">IF(FE61&lt;&gt;FE60,56,FB60)</f>
        <v>22</v>
      </c>
      <c r="FC61" s="75" t="str">
        <v>Lucky</v>
      </c>
      <c r="FD61" s="75">
        <v>0</v>
      </c>
      <c r="FE61" s="103">
        <v>0</v>
      </c>
      <c r="FF61" s="145">
        <f t="shared" ref="FF61" si="2522">IF(FI61&lt;&gt;FI60,56,FF60)</f>
        <v>22</v>
      </c>
      <c r="FG61" s="85" t="str">
        <v>Lucky</v>
      </c>
      <c r="FH61" s="85">
        <v>0</v>
      </c>
      <c r="FI61" s="89">
        <v>0</v>
      </c>
      <c r="FJ61" s="146">
        <f t="shared" ref="FJ61" si="2523">IF(FM61&lt;&gt;FM60,56,FJ60)</f>
        <v>22</v>
      </c>
      <c r="FK61" s="75" t="str">
        <v>Lucky</v>
      </c>
      <c r="FL61" s="75">
        <v>0</v>
      </c>
      <c r="FM61" s="103">
        <v>0</v>
      </c>
      <c r="FN61" s="145">
        <f t="shared" ref="FN61" si="2524">IF(FQ61&lt;&gt;FQ60,56,FN60)</f>
        <v>22</v>
      </c>
      <c r="FO61" s="85" t="str">
        <v>Lucky</v>
      </c>
      <c r="FP61" s="85">
        <v>0</v>
      </c>
      <c r="FQ61" s="89">
        <v>0</v>
      </c>
      <c r="FR61" s="146">
        <f t="shared" ref="FR61" si="2525">IF(FU61&lt;&gt;FU60,56,FR60)</f>
        <v>22</v>
      </c>
      <c r="FS61" s="75" t="str">
        <v>Lucky</v>
      </c>
      <c r="FT61" s="75">
        <v>0</v>
      </c>
      <c r="FU61" s="103">
        <v>0</v>
      </c>
      <c r="FV61" s="145">
        <f>IF(FY61&lt;&gt;FY60,56,FV60)</f>
        <v>22</v>
      </c>
      <c r="FW61" s="85" t="str">
        <v>Lucky</v>
      </c>
      <c r="FX61" s="85">
        <v>0</v>
      </c>
      <c r="FY61" s="89">
        <v>0</v>
      </c>
      <c r="FZ61" s="146">
        <f>IF(GC61&lt;&gt;GC60,56,FZ60)</f>
        <v>22</v>
      </c>
      <c r="GA61" s="75" t="str">
        <v>Lucky</v>
      </c>
      <c r="GB61" s="75">
        <v>0</v>
      </c>
      <c r="GC61" s="103">
        <v>0</v>
      </c>
      <c r="GD61" s="145">
        <f>IF(GG61&lt;&gt;GG60,56,GD60)</f>
        <v>22</v>
      </c>
      <c r="GE61" s="85" t="str">
        <v>Lucky</v>
      </c>
      <c r="GF61" s="85">
        <v>0</v>
      </c>
      <c r="GG61" s="89">
        <v>0</v>
      </c>
      <c r="GH61" s="146">
        <f>IF(GK61&lt;&gt;GK60,56,GH60)</f>
        <v>22</v>
      </c>
      <c r="GI61" s="75" t="str">
        <v>Lucky</v>
      </c>
      <c r="GJ61" s="75">
        <v>0</v>
      </c>
      <c r="GK61" s="103">
        <v>0</v>
      </c>
      <c r="GL61" s="145">
        <f t="shared" ref="GL61" si="2526">IF(GO61&lt;&gt;GO60,56,GL60)</f>
        <v>22</v>
      </c>
      <c r="GM61" s="85" t="str">
        <v>Lucky</v>
      </c>
      <c r="GN61" s="85">
        <v>0</v>
      </c>
      <c r="GO61" s="89">
        <v>0</v>
      </c>
      <c r="GP61" s="146">
        <f>IF(GS61&lt;&gt;GS60,56,GP60)</f>
        <v>22</v>
      </c>
      <c r="GQ61" s="75" t="str">
        <v>Lucky</v>
      </c>
      <c r="GR61" s="75">
        <v>0</v>
      </c>
      <c r="GS61" s="103">
        <v>0</v>
      </c>
      <c r="GT61" s="145">
        <f t="shared" ref="GT61" si="2527">IF(GW61&lt;&gt;GW60,56,GT60)</f>
        <v>22</v>
      </c>
      <c r="GU61" s="85" t="str">
        <v>Lucky</v>
      </c>
      <c r="GV61" s="85">
        <v>0</v>
      </c>
      <c r="GW61" s="89">
        <v>0</v>
      </c>
      <c r="GX61" s="146">
        <f t="shared" ref="GX61" si="2528">IF(HA61&lt;&gt;HA60,56,GX60)</f>
        <v>22</v>
      </c>
      <c r="GY61" s="75" t="str">
        <v>Lucky</v>
      </c>
      <c r="GZ61" s="75">
        <v>0</v>
      </c>
      <c r="HA61" s="78">
        <v>0</v>
      </c>
      <c r="HB61" s="145">
        <f t="shared" ref="HB61" si="2529">IF(HE61&lt;&gt;HE60,56,HB60)</f>
        <v>22</v>
      </c>
      <c r="HC61" s="85" t="str">
        <v>Lucky</v>
      </c>
      <c r="HD61" s="85">
        <v>0</v>
      </c>
      <c r="HE61" s="89">
        <v>0</v>
      </c>
      <c r="HF61" s="46"/>
    </row>
    <row r="62" spans="1:214" s="43" customFormat="1" x14ac:dyDescent="0.25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19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20</v>
      </c>
      <c r="BK62" s="75" t="str">
        <v>Magpies</v>
      </c>
      <c r="BL62" s="75">
        <v>0</v>
      </c>
      <c r="BM62" s="103">
        <v>0</v>
      </c>
      <c r="BN62" s="145">
        <f t="shared" ref="BN62" si="2544">IF(BQ62&lt;&gt;BQ61,57,BN61)</f>
        <v>21</v>
      </c>
      <c r="BO62" s="85" t="str">
        <v>Magpies</v>
      </c>
      <c r="BP62" s="85">
        <v>0</v>
      </c>
      <c r="BQ62" s="89">
        <v>0</v>
      </c>
      <c r="BR62" s="146">
        <f t="shared" ref="BR62" si="2545">IF(BU62&lt;&gt;BU61,57,BR61)</f>
        <v>22</v>
      </c>
      <c r="BS62" s="75" t="str">
        <v>Magpies</v>
      </c>
      <c r="BT62" s="75">
        <v>0</v>
      </c>
      <c r="BU62" s="103">
        <v>0</v>
      </c>
      <c r="BV62" s="145">
        <f t="shared" ref="BV62" si="2546">IF(BY62&lt;&gt;BY61,57,BV61)</f>
        <v>22</v>
      </c>
      <c r="BW62" s="85" t="str">
        <v>Magpies</v>
      </c>
      <c r="BX62" s="85">
        <v>0</v>
      </c>
      <c r="BY62" s="89">
        <v>0</v>
      </c>
      <c r="BZ62" s="146">
        <f t="shared" ref="BZ62" si="2547">IF(CC62&lt;&gt;CC61,57,BZ61)</f>
        <v>22</v>
      </c>
      <c r="CA62" s="75" t="str">
        <v>Magpies</v>
      </c>
      <c r="CB62" s="75">
        <v>0</v>
      </c>
      <c r="CC62" s="103">
        <v>0</v>
      </c>
      <c r="CD62" s="145">
        <f t="shared" ref="CD62" si="2548">IF(CG62&lt;&gt;CG61,57,CD61)</f>
        <v>22</v>
      </c>
      <c r="CE62" s="85" t="str">
        <v>Magpies</v>
      </c>
      <c r="CF62" s="85">
        <v>0</v>
      </c>
      <c r="CG62" s="89">
        <v>0</v>
      </c>
      <c r="CH62" s="146">
        <f t="shared" ref="CH62" si="2549">IF(CK62&lt;&gt;CK61,57,CH61)</f>
        <v>22</v>
      </c>
      <c r="CI62" s="75" t="str">
        <v>Magpies</v>
      </c>
      <c r="CJ62" s="75">
        <v>0</v>
      </c>
      <c r="CK62" s="103">
        <v>0</v>
      </c>
      <c r="CL62" s="145">
        <f t="shared" ref="CL62" si="2550">IF(CO62&lt;&gt;CO61,57,CL61)</f>
        <v>22</v>
      </c>
      <c r="CM62" s="85" t="str">
        <v>Magpies</v>
      </c>
      <c r="CN62" s="85">
        <v>0</v>
      </c>
      <c r="CO62" s="89">
        <v>0</v>
      </c>
      <c r="CP62" s="146">
        <f t="shared" ref="CP62" si="2551">IF(CS62&lt;&gt;CS61,57,CP61)</f>
        <v>22</v>
      </c>
      <c r="CQ62" s="75" t="str">
        <v>Magpies</v>
      </c>
      <c r="CR62" s="75">
        <v>0</v>
      </c>
      <c r="CS62" s="103">
        <v>0</v>
      </c>
      <c r="CT62" s="145">
        <f t="shared" ref="CT62" si="2552">IF(CW62&lt;&gt;CW61,57,CT61)</f>
        <v>22</v>
      </c>
      <c r="CU62" s="85" t="str">
        <v>Magpies</v>
      </c>
      <c r="CV62" s="85">
        <v>0</v>
      </c>
      <c r="CW62" s="89">
        <v>0</v>
      </c>
      <c r="CX62" s="146">
        <f t="shared" ref="CX62" si="2553">IF(DA62&lt;&gt;DA61,57,CX61)</f>
        <v>22</v>
      </c>
      <c r="CY62" s="75" t="str">
        <v>Magpies</v>
      </c>
      <c r="CZ62" s="75">
        <v>0</v>
      </c>
      <c r="DA62" s="103">
        <v>0</v>
      </c>
      <c r="DB62" s="145">
        <f t="shared" ref="DB62" si="2554">IF(DE62&lt;&gt;DE61,57,DB61)</f>
        <v>22</v>
      </c>
      <c r="DC62" s="85" t="str">
        <v>Magpies</v>
      </c>
      <c r="DD62" s="85">
        <v>0</v>
      </c>
      <c r="DE62" s="89">
        <v>0</v>
      </c>
      <c r="DF62" s="146">
        <f t="shared" ref="DF62" si="2555">IF(DI62&lt;&gt;DI61,57,DF61)</f>
        <v>22</v>
      </c>
      <c r="DG62" s="75" t="str">
        <v>Magpies</v>
      </c>
      <c r="DH62" s="75">
        <v>0</v>
      </c>
      <c r="DI62" s="103">
        <v>0</v>
      </c>
      <c r="DJ62" s="145">
        <f t="shared" ref="DJ62" si="2556">IF(DM62&lt;&gt;DM61,57,DJ61)</f>
        <v>22</v>
      </c>
      <c r="DK62" s="85" t="str">
        <v>Magpies</v>
      </c>
      <c r="DL62" s="85">
        <v>0</v>
      </c>
      <c r="DM62" s="89">
        <v>0</v>
      </c>
      <c r="DN62" s="146">
        <f t="shared" ref="DN62" si="2557">IF(DQ62&lt;&gt;DQ61,57,DN61)</f>
        <v>22</v>
      </c>
      <c r="DO62" s="75" t="str">
        <v>Magpies</v>
      </c>
      <c r="DP62" s="75">
        <v>0</v>
      </c>
      <c r="DQ62" s="103">
        <v>0</v>
      </c>
      <c r="DR62" s="145">
        <f t="shared" ref="DR62" si="2558">IF(DU62&lt;&gt;DU61,57,DR61)</f>
        <v>22</v>
      </c>
      <c r="DS62" s="85" t="str">
        <v>Magpies</v>
      </c>
      <c r="DT62" s="85">
        <v>0</v>
      </c>
      <c r="DU62" s="89">
        <v>0</v>
      </c>
      <c r="DV62" s="146">
        <f t="shared" ref="DV62" si="2559">IF(DY62&lt;&gt;DY61,57,DV61)</f>
        <v>22</v>
      </c>
      <c r="DW62" s="75" t="str">
        <v>Magpies</v>
      </c>
      <c r="DX62" s="75">
        <v>0</v>
      </c>
      <c r="DY62" s="103">
        <v>0</v>
      </c>
      <c r="DZ62" s="145">
        <f t="shared" ref="DZ62" si="2560">IF(EC62&lt;&gt;EC61,57,DZ61)</f>
        <v>22</v>
      </c>
      <c r="EA62" s="85" t="str">
        <v>Magpies</v>
      </c>
      <c r="EB62" s="85">
        <v>0</v>
      </c>
      <c r="EC62" s="89">
        <v>0</v>
      </c>
      <c r="ED62" s="146">
        <f t="shared" ref="ED62" si="2561">IF(EG62&lt;&gt;EG61,57,ED61)</f>
        <v>22</v>
      </c>
      <c r="EE62" s="75" t="str">
        <v>Magpies</v>
      </c>
      <c r="EF62" s="75">
        <v>0</v>
      </c>
      <c r="EG62" s="103">
        <v>0</v>
      </c>
      <c r="EH62" s="145">
        <f t="shared" ref="EH62" si="2562">IF(EK62&lt;&gt;EK61,57,EH61)</f>
        <v>22</v>
      </c>
      <c r="EI62" s="85" t="str">
        <v>Magpies</v>
      </c>
      <c r="EJ62" s="85">
        <v>0</v>
      </c>
      <c r="EK62" s="89">
        <v>0</v>
      </c>
      <c r="EL62" s="146">
        <f t="shared" ref="EL62" si="2563">IF(EO62&lt;&gt;EO61,57,EL61)</f>
        <v>22</v>
      </c>
      <c r="EM62" s="75" t="str">
        <v>Magpies</v>
      </c>
      <c r="EN62" s="75">
        <v>0</v>
      </c>
      <c r="EO62" s="103">
        <v>0</v>
      </c>
      <c r="EP62" s="145">
        <f t="shared" ref="EP62" si="2564">IF(ES62&lt;&gt;ES61,57,EP61)</f>
        <v>22</v>
      </c>
      <c r="EQ62" s="85" t="str">
        <v>Magpies</v>
      </c>
      <c r="ER62" s="85">
        <v>0</v>
      </c>
      <c r="ES62" s="89">
        <v>0</v>
      </c>
      <c r="ET62" s="146">
        <f t="shared" ref="ET62" si="2565">IF(EW62&lt;&gt;EW61,57,ET61)</f>
        <v>22</v>
      </c>
      <c r="EU62" s="75" t="str">
        <v>Magpies</v>
      </c>
      <c r="EV62" s="75">
        <v>0</v>
      </c>
      <c r="EW62" s="103">
        <v>0</v>
      </c>
      <c r="EX62" s="145">
        <f t="shared" ref="EX62" si="2566">IF(FA62&lt;&gt;FA61,57,EX61)</f>
        <v>22</v>
      </c>
      <c r="EY62" s="85" t="str">
        <v>Magpies</v>
      </c>
      <c r="EZ62" s="85">
        <v>0</v>
      </c>
      <c r="FA62" s="89">
        <v>0</v>
      </c>
      <c r="FB62" s="146">
        <f t="shared" ref="FB62" si="2567">IF(FE62&lt;&gt;FE61,57,FB61)</f>
        <v>22</v>
      </c>
      <c r="FC62" s="75" t="str">
        <v>Magpies</v>
      </c>
      <c r="FD62" s="75">
        <v>0</v>
      </c>
      <c r="FE62" s="103">
        <v>0</v>
      </c>
      <c r="FF62" s="145">
        <f t="shared" ref="FF62" si="2568">IF(FI62&lt;&gt;FI61,57,FF61)</f>
        <v>22</v>
      </c>
      <c r="FG62" s="85" t="str">
        <v>Magpies</v>
      </c>
      <c r="FH62" s="85">
        <v>0</v>
      </c>
      <c r="FI62" s="89">
        <v>0</v>
      </c>
      <c r="FJ62" s="146">
        <f t="shared" ref="FJ62" si="2569">IF(FM62&lt;&gt;FM61,57,FJ61)</f>
        <v>22</v>
      </c>
      <c r="FK62" s="75" t="str">
        <v>Magpies</v>
      </c>
      <c r="FL62" s="75">
        <v>0</v>
      </c>
      <c r="FM62" s="103">
        <v>0</v>
      </c>
      <c r="FN62" s="145">
        <f t="shared" ref="FN62" si="2570">IF(FQ62&lt;&gt;FQ61,57,FN61)</f>
        <v>22</v>
      </c>
      <c r="FO62" s="85" t="str">
        <v>Magpies</v>
      </c>
      <c r="FP62" s="85">
        <v>0</v>
      </c>
      <c r="FQ62" s="89">
        <v>0</v>
      </c>
      <c r="FR62" s="146">
        <f t="shared" ref="FR62" si="2571">IF(FU62&lt;&gt;FU61,57,FR61)</f>
        <v>22</v>
      </c>
      <c r="FS62" s="75" t="str">
        <v>Magpies</v>
      </c>
      <c r="FT62" s="75">
        <v>0</v>
      </c>
      <c r="FU62" s="103">
        <v>0</v>
      </c>
      <c r="FV62" s="145">
        <f>IF(FY62&lt;&gt;FY61,57,FV61)</f>
        <v>22</v>
      </c>
      <c r="FW62" s="85" t="str">
        <v>Magpies</v>
      </c>
      <c r="FX62" s="85">
        <v>0</v>
      </c>
      <c r="FY62" s="89">
        <v>0</v>
      </c>
      <c r="FZ62" s="146">
        <f>IF(GC62&lt;&gt;GC61,57,FZ61)</f>
        <v>22</v>
      </c>
      <c r="GA62" s="75" t="str">
        <v>Magpies</v>
      </c>
      <c r="GB62" s="75">
        <v>0</v>
      </c>
      <c r="GC62" s="103">
        <v>0</v>
      </c>
      <c r="GD62" s="145">
        <f>IF(GG62&lt;&gt;GG61,57,GD61)</f>
        <v>22</v>
      </c>
      <c r="GE62" s="85" t="str">
        <v>Magpies</v>
      </c>
      <c r="GF62" s="85">
        <v>0</v>
      </c>
      <c r="GG62" s="89">
        <v>0</v>
      </c>
      <c r="GH62" s="146">
        <f>IF(GK62&lt;&gt;GK61,57,GH61)</f>
        <v>22</v>
      </c>
      <c r="GI62" s="75" t="str">
        <v>Magpies</v>
      </c>
      <c r="GJ62" s="75">
        <v>0</v>
      </c>
      <c r="GK62" s="103">
        <v>0</v>
      </c>
      <c r="GL62" s="145">
        <f t="shared" ref="GL62" si="2572">IF(GO62&lt;&gt;GO61,57,GL61)</f>
        <v>22</v>
      </c>
      <c r="GM62" s="85" t="str">
        <v>Magpies</v>
      </c>
      <c r="GN62" s="85">
        <v>0</v>
      </c>
      <c r="GO62" s="89">
        <v>0</v>
      </c>
      <c r="GP62" s="146">
        <f>IF(GS62&lt;&gt;GS61,57,GP61)</f>
        <v>22</v>
      </c>
      <c r="GQ62" s="75" t="str">
        <v>Magpies</v>
      </c>
      <c r="GR62" s="75">
        <v>0</v>
      </c>
      <c r="GS62" s="103">
        <v>0</v>
      </c>
      <c r="GT62" s="145">
        <f t="shared" ref="GT62" si="2573">IF(GW62&lt;&gt;GW61,57,GT61)</f>
        <v>22</v>
      </c>
      <c r="GU62" s="85" t="str">
        <v>Magpies</v>
      </c>
      <c r="GV62" s="85">
        <v>0</v>
      </c>
      <c r="GW62" s="89">
        <v>0</v>
      </c>
      <c r="GX62" s="146">
        <f t="shared" ref="GX62" si="2574">IF(HA62&lt;&gt;HA61,57,GX61)</f>
        <v>22</v>
      </c>
      <c r="GY62" s="75" t="str">
        <v>Magpies</v>
      </c>
      <c r="GZ62" s="75">
        <v>0</v>
      </c>
      <c r="HA62" s="78">
        <v>0</v>
      </c>
      <c r="HB62" s="145">
        <f t="shared" ref="HB62" si="2575">IF(HE62&lt;&gt;HE61,57,HB61)</f>
        <v>22</v>
      </c>
      <c r="HC62" s="85" t="str">
        <v>Magpies</v>
      </c>
      <c r="HD62" s="85">
        <v>0</v>
      </c>
      <c r="HE62" s="89">
        <v>0</v>
      </c>
      <c r="HF62" s="46"/>
    </row>
    <row r="63" spans="1:214" s="43" customFormat="1" x14ac:dyDescent="0.25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19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20</v>
      </c>
      <c r="BK63" s="75" t="str">
        <v>Murer</v>
      </c>
      <c r="BL63" s="75">
        <v>0</v>
      </c>
      <c r="BM63" s="103">
        <v>0</v>
      </c>
      <c r="BN63" s="145">
        <f t="shared" ref="BN63" si="2590">IF(BQ63&lt;&gt;BQ62,58,BN62)</f>
        <v>21</v>
      </c>
      <c r="BO63" s="85" t="str">
        <v>Murer</v>
      </c>
      <c r="BP63" s="85">
        <v>0</v>
      </c>
      <c r="BQ63" s="89">
        <v>0</v>
      </c>
      <c r="BR63" s="146">
        <f t="shared" ref="BR63" si="2591">IF(BU63&lt;&gt;BU62,58,BR62)</f>
        <v>22</v>
      </c>
      <c r="BS63" s="75" t="str">
        <v>Murer</v>
      </c>
      <c r="BT63" s="75">
        <v>0</v>
      </c>
      <c r="BU63" s="103">
        <v>0</v>
      </c>
      <c r="BV63" s="145">
        <f t="shared" ref="BV63" si="2592">IF(BY63&lt;&gt;BY62,58,BV62)</f>
        <v>22</v>
      </c>
      <c r="BW63" s="85" t="str">
        <v>Murer</v>
      </c>
      <c r="BX63" s="85">
        <v>0</v>
      </c>
      <c r="BY63" s="89">
        <v>0</v>
      </c>
      <c r="BZ63" s="146">
        <f t="shared" ref="BZ63" si="2593">IF(CC63&lt;&gt;CC62,58,BZ62)</f>
        <v>22</v>
      </c>
      <c r="CA63" s="75" t="str">
        <v>Murer</v>
      </c>
      <c r="CB63" s="75">
        <v>0</v>
      </c>
      <c r="CC63" s="103">
        <v>0</v>
      </c>
      <c r="CD63" s="145">
        <f t="shared" ref="CD63" si="2594">IF(CG63&lt;&gt;CG62,58,CD62)</f>
        <v>22</v>
      </c>
      <c r="CE63" s="85" t="str">
        <v>Murer</v>
      </c>
      <c r="CF63" s="85">
        <v>0</v>
      </c>
      <c r="CG63" s="89">
        <v>0</v>
      </c>
      <c r="CH63" s="146">
        <f t="shared" ref="CH63" si="2595">IF(CK63&lt;&gt;CK62,58,CH62)</f>
        <v>22</v>
      </c>
      <c r="CI63" s="75" t="str">
        <v>Murer</v>
      </c>
      <c r="CJ63" s="75">
        <v>0</v>
      </c>
      <c r="CK63" s="103">
        <v>0</v>
      </c>
      <c r="CL63" s="145">
        <f t="shared" ref="CL63" si="2596">IF(CO63&lt;&gt;CO62,58,CL62)</f>
        <v>22</v>
      </c>
      <c r="CM63" s="85" t="str">
        <v>Murer</v>
      </c>
      <c r="CN63" s="85">
        <v>0</v>
      </c>
      <c r="CO63" s="89">
        <v>0</v>
      </c>
      <c r="CP63" s="146">
        <f t="shared" ref="CP63" si="2597">IF(CS63&lt;&gt;CS62,58,CP62)</f>
        <v>22</v>
      </c>
      <c r="CQ63" s="75" t="str">
        <v>Murer</v>
      </c>
      <c r="CR63" s="75">
        <v>0</v>
      </c>
      <c r="CS63" s="103">
        <v>0</v>
      </c>
      <c r="CT63" s="145">
        <f t="shared" ref="CT63" si="2598">IF(CW63&lt;&gt;CW62,58,CT62)</f>
        <v>22</v>
      </c>
      <c r="CU63" s="85" t="str">
        <v>Murer</v>
      </c>
      <c r="CV63" s="85">
        <v>0</v>
      </c>
      <c r="CW63" s="89">
        <v>0</v>
      </c>
      <c r="CX63" s="146">
        <f t="shared" ref="CX63" si="2599">IF(DA63&lt;&gt;DA62,58,CX62)</f>
        <v>22</v>
      </c>
      <c r="CY63" s="75" t="str">
        <v>Murer</v>
      </c>
      <c r="CZ63" s="75">
        <v>0</v>
      </c>
      <c r="DA63" s="103">
        <v>0</v>
      </c>
      <c r="DB63" s="145">
        <f t="shared" ref="DB63" si="2600">IF(DE63&lt;&gt;DE62,58,DB62)</f>
        <v>22</v>
      </c>
      <c r="DC63" s="85" t="str">
        <v>Murer</v>
      </c>
      <c r="DD63" s="85">
        <v>0</v>
      </c>
      <c r="DE63" s="89">
        <v>0</v>
      </c>
      <c r="DF63" s="146">
        <f t="shared" ref="DF63" si="2601">IF(DI63&lt;&gt;DI62,58,DF62)</f>
        <v>22</v>
      </c>
      <c r="DG63" s="75" t="str">
        <v>Murer</v>
      </c>
      <c r="DH63" s="75">
        <v>0</v>
      </c>
      <c r="DI63" s="103">
        <v>0</v>
      </c>
      <c r="DJ63" s="145">
        <f t="shared" ref="DJ63" si="2602">IF(DM63&lt;&gt;DM62,58,DJ62)</f>
        <v>22</v>
      </c>
      <c r="DK63" s="85" t="str">
        <v>Murer</v>
      </c>
      <c r="DL63" s="85">
        <v>0</v>
      </c>
      <c r="DM63" s="89">
        <v>0</v>
      </c>
      <c r="DN63" s="146">
        <f t="shared" ref="DN63" si="2603">IF(DQ63&lt;&gt;DQ62,58,DN62)</f>
        <v>22</v>
      </c>
      <c r="DO63" s="75" t="str">
        <v>Murer</v>
      </c>
      <c r="DP63" s="75">
        <v>0</v>
      </c>
      <c r="DQ63" s="103">
        <v>0</v>
      </c>
      <c r="DR63" s="145">
        <f t="shared" ref="DR63" si="2604">IF(DU63&lt;&gt;DU62,58,DR62)</f>
        <v>22</v>
      </c>
      <c r="DS63" s="85" t="str">
        <v>Murer</v>
      </c>
      <c r="DT63" s="85">
        <v>0</v>
      </c>
      <c r="DU63" s="89">
        <v>0</v>
      </c>
      <c r="DV63" s="146">
        <f t="shared" ref="DV63" si="2605">IF(DY63&lt;&gt;DY62,58,DV62)</f>
        <v>22</v>
      </c>
      <c r="DW63" s="75" t="str">
        <v>Murer</v>
      </c>
      <c r="DX63" s="75">
        <v>0</v>
      </c>
      <c r="DY63" s="103">
        <v>0</v>
      </c>
      <c r="DZ63" s="145">
        <f t="shared" ref="DZ63" si="2606">IF(EC63&lt;&gt;EC62,58,DZ62)</f>
        <v>22</v>
      </c>
      <c r="EA63" s="85" t="str">
        <v>Murer</v>
      </c>
      <c r="EB63" s="85">
        <v>0</v>
      </c>
      <c r="EC63" s="89">
        <v>0</v>
      </c>
      <c r="ED63" s="146">
        <f t="shared" ref="ED63" si="2607">IF(EG63&lt;&gt;EG62,58,ED62)</f>
        <v>22</v>
      </c>
      <c r="EE63" s="75" t="str">
        <v>Murer</v>
      </c>
      <c r="EF63" s="75">
        <v>0</v>
      </c>
      <c r="EG63" s="103">
        <v>0</v>
      </c>
      <c r="EH63" s="145">
        <f t="shared" ref="EH63" si="2608">IF(EK63&lt;&gt;EK62,58,EH62)</f>
        <v>22</v>
      </c>
      <c r="EI63" s="85" t="str">
        <v>Murer</v>
      </c>
      <c r="EJ63" s="85">
        <v>0</v>
      </c>
      <c r="EK63" s="89">
        <v>0</v>
      </c>
      <c r="EL63" s="146">
        <f t="shared" ref="EL63" si="2609">IF(EO63&lt;&gt;EO62,58,EL62)</f>
        <v>22</v>
      </c>
      <c r="EM63" s="75" t="str">
        <v>Murer</v>
      </c>
      <c r="EN63" s="75">
        <v>0</v>
      </c>
      <c r="EO63" s="103">
        <v>0</v>
      </c>
      <c r="EP63" s="145">
        <f t="shared" ref="EP63" si="2610">IF(ES63&lt;&gt;ES62,58,EP62)</f>
        <v>22</v>
      </c>
      <c r="EQ63" s="85" t="str">
        <v>Murer</v>
      </c>
      <c r="ER63" s="85">
        <v>0</v>
      </c>
      <c r="ES63" s="89">
        <v>0</v>
      </c>
      <c r="ET63" s="146">
        <f t="shared" ref="ET63" si="2611">IF(EW63&lt;&gt;EW62,58,ET62)</f>
        <v>22</v>
      </c>
      <c r="EU63" s="75" t="str">
        <v>Murer</v>
      </c>
      <c r="EV63" s="75">
        <v>0</v>
      </c>
      <c r="EW63" s="103">
        <v>0</v>
      </c>
      <c r="EX63" s="145">
        <f t="shared" ref="EX63" si="2612">IF(FA63&lt;&gt;FA62,58,EX62)</f>
        <v>22</v>
      </c>
      <c r="EY63" s="85" t="str">
        <v>Murer</v>
      </c>
      <c r="EZ63" s="85">
        <v>0</v>
      </c>
      <c r="FA63" s="89">
        <v>0</v>
      </c>
      <c r="FB63" s="146">
        <f t="shared" ref="FB63" si="2613">IF(FE63&lt;&gt;FE62,58,FB62)</f>
        <v>22</v>
      </c>
      <c r="FC63" s="75" t="str">
        <v>Murer</v>
      </c>
      <c r="FD63" s="75">
        <v>0</v>
      </c>
      <c r="FE63" s="103">
        <v>0</v>
      </c>
      <c r="FF63" s="145">
        <f t="shared" ref="FF63" si="2614">IF(FI63&lt;&gt;FI62,58,FF62)</f>
        <v>22</v>
      </c>
      <c r="FG63" s="85" t="str">
        <v>Murer</v>
      </c>
      <c r="FH63" s="85">
        <v>0</v>
      </c>
      <c r="FI63" s="89">
        <v>0</v>
      </c>
      <c r="FJ63" s="146">
        <f t="shared" ref="FJ63" si="2615">IF(FM63&lt;&gt;FM62,58,FJ62)</f>
        <v>22</v>
      </c>
      <c r="FK63" s="75" t="str">
        <v>Murer</v>
      </c>
      <c r="FL63" s="75">
        <v>0</v>
      </c>
      <c r="FM63" s="103">
        <v>0</v>
      </c>
      <c r="FN63" s="145">
        <f t="shared" ref="FN63" si="2616">IF(FQ63&lt;&gt;FQ62,58,FN62)</f>
        <v>22</v>
      </c>
      <c r="FO63" s="85" t="str">
        <v>Murer</v>
      </c>
      <c r="FP63" s="85">
        <v>0</v>
      </c>
      <c r="FQ63" s="89">
        <v>0</v>
      </c>
      <c r="FR63" s="146">
        <f t="shared" ref="FR63" si="2617">IF(FU63&lt;&gt;FU62,58,FR62)</f>
        <v>22</v>
      </c>
      <c r="FS63" s="75" t="str">
        <v>Murer</v>
      </c>
      <c r="FT63" s="75">
        <v>0</v>
      </c>
      <c r="FU63" s="103">
        <v>0</v>
      </c>
      <c r="FV63" s="145">
        <f>IF(FY63&lt;&gt;FY62,58,FV62)</f>
        <v>22</v>
      </c>
      <c r="FW63" s="85" t="str">
        <v>Murer</v>
      </c>
      <c r="FX63" s="85">
        <v>0</v>
      </c>
      <c r="FY63" s="89">
        <v>0</v>
      </c>
      <c r="FZ63" s="146">
        <f>IF(GC63&lt;&gt;GC62,58,FZ62)</f>
        <v>22</v>
      </c>
      <c r="GA63" s="75" t="str">
        <v>Murer</v>
      </c>
      <c r="GB63" s="75">
        <v>0</v>
      </c>
      <c r="GC63" s="103">
        <v>0</v>
      </c>
      <c r="GD63" s="145">
        <f>IF(GG63&lt;&gt;GG62,58,GD62)</f>
        <v>22</v>
      </c>
      <c r="GE63" s="85" t="str">
        <v>Murer</v>
      </c>
      <c r="GF63" s="85">
        <v>0</v>
      </c>
      <c r="GG63" s="89">
        <v>0</v>
      </c>
      <c r="GH63" s="146">
        <f>IF(GK63&lt;&gt;GK62,58,GH62)</f>
        <v>22</v>
      </c>
      <c r="GI63" s="75" t="str">
        <v>Murer</v>
      </c>
      <c r="GJ63" s="75">
        <v>0</v>
      </c>
      <c r="GK63" s="103">
        <v>0</v>
      </c>
      <c r="GL63" s="145">
        <f t="shared" ref="GL63" si="2618">IF(GO63&lt;&gt;GO62,58,GL62)</f>
        <v>22</v>
      </c>
      <c r="GM63" s="85" t="str">
        <v>Murer</v>
      </c>
      <c r="GN63" s="85">
        <v>0</v>
      </c>
      <c r="GO63" s="89">
        <v>0</v>
      </c>
      <c r="GP63" s="146">
        <f>IF(GS63&lt;&gt;GS62,58,GP62)</f>
        <v>22</v>
      </c>
      <c r="GQ63" s="75" t="str">
        <v>Murer</v>
      </c>
      <c r="GR63" s="75">
        <v>0</v>
      </c>
      <c r="GS63" s="103">
        <v>0</v>
      </c>
      <c r="GT63" s="145">
        <f t="shared" ref="GT63" si="2619">IF(GW63&lt;&gt;GW62,58,GT62)</f>
        <v>22</v>
      </c>
      <c r="GU63" s="85" t="str">
        <v>Murer</v>
      </c>
      <c r="GV63" s="85">
        <v>0</v>
      </c>
      <c r="GW63" s="89">
        <v>0</v>
      </c>
      <c r="GX63" s="146">
        <f t="shared" ref="GX63" si="2620">IF(HA63&lt;&gt;HA62,58,GX62)</f>
        <v>22</v>
      </c>
      <c r="GY63" s="75" t="str">
        <v>Murer</v>
      </c>
      <c r="GZ63" s="75">
        <v>0</v>
      </c>
      <c r="HA63" s="78">
        <v>0</v>
      </c>
      <c r="HB63" s="145">
        <f t="shared" ref="HB63" si="2621">IF(HE63&lt;&gt;HE62,58,HB62)</f>
        <v>22</v>
      </c>
      <c r="HC63" s="85" t="str">
        <v>Murer</v>
      </c>
      <c r="HD63" s="85">
        <v>0</v>
      </c>
      <c r="HE63" s="89">
        <v>0</v>
      </c>
      <c r="HF63" s="46"/>
    </row>
    <row r="64" spans="1:214" s="43" customFormat="1" x14ac:dyDescent="0.25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19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20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21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22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22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22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22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22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22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22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22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22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22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22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22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22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22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22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22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22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22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22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22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22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22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22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22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22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22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22</v>
      </c>
      <c r="FS64" s="75" t="str">
        <v>Sebjoh</v>
      </c>
      <c r="FT64" s="75">
        <v>0</v>
      </c>
      <c r="FU64" s="103">
        <v>0</v>
      </c>
      <c r="FV64" s="145">
        <f>IF(FY64&lt;&gt;FY63,59,FV63)</f>
        <v>22</v>
      </c>
      <c r="FW64" s="85" t="str">
        <v>Sebjoh</v>
      </c>
      <c r="FX64" s="85">
        <v>0</v>
      </c>
      <c r="FY64" s="89">
        <v>0</v>
      </c>
      <c r="FZ64" s="146">
        <f>IF(GC64&lt;&gt;GC63,59,FZ63)</f>
        <v>22</v>
      </c>
      <c r="GA64" s="75" t="str">
        <v>Sebjoh</v>
      </c>
      <c r="GB64" s="75">
        <v>0</v>
      </c>
      <c r="GC64" s="103">
        <v>0</v>
      </c>
      <c r="GD64" s="145">
        <f>IF(GG64&lt;&gt;GG63,59,GD63)</f>
        <v>22</v>
      </c>
      <c r="GE64" s="85" t="str">
        <v>Sebjoh</v>
      </c>
      <c r="GF64" s="85">
        <v>0</v>
      </c>
      <c r="GG64" s="89">
        <v>0</v>
      </c>
      <c r="GH64" s="146">
        <f>IF(GK64&lt;&gt;GK63,59,GH63)</f>
        <v>22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22</v>
      </c>
      <c r="GM64" s="85" t="str">
        <v>Sebjoh</v>
      </c>
      <c r="GN64" s="85">
        <v>0</v>
      </c>
      <c r="GO64" s="89">
        <v>0</v>
      </c>
      <c r="GP64" s="146">
        <f>IF(GS64&lt;&gt;GS63,59,GP63)</f>
        <v>22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22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22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22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 x14ac:dyDescent="0.3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19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20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21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22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22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22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22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22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22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22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22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22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22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22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22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22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22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22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22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22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22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22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22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22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22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22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22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22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22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22</v>
      </c>
      <c r="FS65" s="79" t="str">
        <v>Steam</v>
      </c>
      <c r="FT65" s="79">
        <v>0</v>
      </c>
      <c r="FU65" s="132">
        <v>0</v>
      </c>
      <c r="FV65" s="148">
        <f>IF(FY65&lt;&gt;FY64,60,FV64)</f>
        <v>22</v>
      </c>
      <c r="FW65" s="96" t="str">
        <v>Steam</v>
      </c>
      <c r="FX65" s="96">
        <v>0</v>
      </c>
      <c r="FY65" s="90">
        <v>0</v>
      </c>
      <c r="FZ65" s="149">
        <f>IF(GC65&lt;&gt;GC64,60,FZ64)</f>
        <v>22</v>
      </c>
      <c r="GA65" s="79" t="str">
        <v>Steam</v>
      </c>
      <c r="GB65" s="79">
        <v>0</v>
      </c>
      <c r="GC65" s="132">
        <v>0</v>
      </c>
      <c r="GD65" s="148">
        <f>IF(GG65&lt;&gt;GG64,60,GD64)</f>
        <v>22</v>
      </c>
      <c r="GE65" s="96" t="str">
        <v>Steam</v>
      </c>
      <c r="GF65" s="96">
        <v>0</v>
      </c>
      <c r="GG65" s="90">
        <v>0</v>
      </c>
      <c r="GH65" s="149">
        <f>IF(GK65&lt;&gt;GK64,60,GH64)</f>
        <v>22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22</v>
      </c>
      <c r="GM65" s="96" t="str">
        <v>Steam</v>
      </c>
      <c r="GN65" s="96">
        <v>0</v>
      </c>
      <c r="GO65" s="90">
        <v>0</v>
      </c>
      <c r="GP65" s="149">
        <f>IF(GS65&lt;&gt;GS64,60,GP64)</f>
        <v>22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22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22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22</v>
      </c>
      <c r="HC65" s="96" t="str">
        <v>Steam</v>
      </c>
      <c r="HD65" s="96">
        <v>0</v>
      </c>
      <c r="HE65" s="90">
        <v>0</v>
      </c>
      <c r="HF65" s="46"/>
    </row>
    <row r="66" spans="1:218" x14ac:dyDescent="0.25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 x14ac:dyDescent="0.25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 x14ac:dyDescent="0.25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 x14ac:dyDescent="0.25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 x14ac:dyDescent="0.25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 x14ac:dyDescent="0.25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 x14ac:dyDescent="0.25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 x14ac:dyDescent="0.25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60</v>
      </c>
      <c r="BQ73" s="67">
        <f>BM73+Udregning!BA8</f>
        <v>60</v>
      </c>
      <c r="BS73" s="59" t="str">
        <f t="shared" si="2730"/>
        <v>Derby</v>
      </c>
      <c r="BT73" s="70">
        <f>Udregning!BD8</f>
        <v>0</v>
      </c>
      <c r="BU73" s="50">
        <f>BQ73+Udregning!BD8</f>
        <v>60</v>
      </c>
      <c r="BW73" s="66" t="str">
        <f t="shared" si="2731"/>
        <v>Derby</v>
      </c>
      <c r="BX73" s="64">
        <f>Udregning!BG8</f>
        <v>0</v>
      </c>
      <c r="BY73" s="67">
        <f>BU73+Udregning!BG8</f>
        <v>60</v>
      </c>
      <c r="CA73" s="59" t="str">
        <f t="shared" si="2732"/>
        <v>Derby</v>
      </c>
      <c r="CB73" s="70">
        <f>Udregning!BJ8</f>
        <v>0</v>
      </c>
      <c r="CC73" s="50">
        <f>BY73+Udregning!BJ8</f>
        <v>60</v>
      </c>
      <c r="CE73" s="66" t="str">
        <f t="shared" si="2733"/>
        <v>Derby</v>
      </c>
      <c r="CF73" s="64">
        <f>Udregning!BM8</f>
        <v>0</v>
      </c>
      <c r="CG73" s="67">
        <f>CC73+Udregning!BM8</f>
        <v>60</v>
      </c>
      <c r="CI73" s="59" t="str">
        <f t="shared" si="2734"/>
        <v>Derby</v>
      </c>
      <c r="CJ73" s="70">
        <f>Udregning!BP8</f>
        <v>0</v>
      </c>
      <c r="CK73" s="50">
        <f>CG73+Udregning!BP8</f>
        <v>60</v>
      </c>
      <c r="CM73" s="66" t="str">
        <f t="shared" si="2735"/>
        <v>Derby</v>
      </c>
      <c r="CN73" s="64">
        <f>Udregning!BS8</f>
        <v>0</v>
      </c>
      <c r="CO73" s="67">
        <f>CK73+Udregning!BS8</f>
        <v>60</v>
      </c>
      <c r="CQ73" s="59" t="str">
        <f t="shared" si="2736"/>
        <v>Derby</v>
      </c>
      <c r="CR73" s="70">
        <f>Udregning!BV8</f>
        <v>0</v>
      </c>
      <c r="CS73" s="50">
        <f>CO73+Udregning!BV8</f>
        <v>60</v>
      </c>
      <c r="CU73" s="66" t="str">
        <f t="shared" si="2737"/>
        <v>Derby</v>
      </c>
      <c r="CV73" s="64">
        <f>Udregning!BY8</f>
        <v>0</v>
      </c>
      <c r="CW73" s="67">
        <f>CS73+Udregning!BY8</f>
        <v>60</v>
      </c>
      <c r="CY73" s="59" t="str">
        <f t="shared" si="2738"/>
        <v>Derby</v>
      </c>
      <c r="CZ73" s="70">
        <f>Udregning!CB8</f>
        <v>0</v>
      </c>
      <c r="DA73" s="50">
        <f>CW73+Udregning!CB8</f>
        <v>60</v>
      </c>
      <c r="DC73" s="66" t="str">
        <f t="shared" si="2739"/>
        <v>Derby</v>
      </c>
      <c r="DD73" s="64">
        <f>Udregning!CE8</f>
        <v>0</v>
      </c>
      <c r="DE73" s="67">
        <f>DA73+Udregning!CE8</f>
        <v>60</v>
      </c>
      <c r="DG73" s="59" t="str">
        <f t="shared" si="2740"/>
        <v>Derby</v>
      </c>
      <c r="DH73" s="70">
        <f>Udregning!CH8</f>
        <v>0</v>
      </c>
      <c r="DI73" s="50">
        <f>DE73+Udregning!CH8</f>
        <v>60</v>
      </c>
      <c r="DK73" s="66" t="str">
        <f t="shared" si="2741"/>
        <v>Derby</v>
      </c>
      <c r="DL73" s="64">
        <f>Udregning!CK8</f>
        <v>0</v>
      </c>
      <c r="DM73" s="67">
        <f>DI73+Udregning!CK8</f>
        <v>60</v>
      </c>
      <c r="DO73" s="59" t="str">
        <f t="shared" si="2742"/>
        <v>Derby</v>
      </c>
      <c r="DP73" s="70">
        <f>Udregning!CN8</f>
        <v>0</v>
      </c>
      <c r="DQ73" s="50">
        <f>DM73+Udregning!CN8</f>
        <v>60</v>
      </c>
      <c r="DS73" s="66" t="str">
        <f t="shared" si="2743"/>
        <v>Derby</v>
      </c>
      <c r="DT73" s="64">
        <f>Udregning!CQ8</f>
        <v>0</v>
      </c>
      <c r="DU73" s="67">
        <f>DQ73+Udregning!CQ8</f>
        <v>60</v>
      </c>
      <c r="DW73" s="59" t="str">
        <f t="shared" si="2744"/>
        <v>Derby</v>
      </c>
      <c r="DX73" s="70">
        <f>Udregning!CT8</f>
        <v>0</v>
      </c>
      <c r="DY73" s="50">
        <f>DU73+Udregning!CT8</f>
        <v>60</v>
      </c>
      <c r="EA73" s="66" t="str">
        <f t="shared" si="2745"/>
        <v>Derby</v>
      </c>
      <c r="EB73" s="64">
        <f>Udregning!CW8</f>
        <v>0</v>
      </c>
      <c r="EC73" s="67">
        <f>DY73+Udregning!CW8</f>
        <v>60</v>
      </c>
      <c r="EE73" s="59" t="str">
        <f t="shared" si="2746"/>
        <v>Derby</v>
      </c>
      <c r="EF73" s="70">
        <f>Udregning!CZ8</f>
        <v>0</v>
      </c>
      <c r="EG73" s="50">
        <f>EC73+Udregning!CZ8</f>
        <v>60</v>
      </c>
      <c r="EI73" s="66" t="str">
        <f t="shared" si="2747"/>
        <v>Derby</v>
      </c>
      <c r="EJ73" s="64">
        <f>Udregning!DC8</f>
        <v>0</v>
      </c>
      <c r="EK73" s="67">
        <f>EG73+Udregning!DC8</f>
        <v>60</v>
      </c>
      <c r="EM73" s="59" t="str">
        <f t="shared" si="2748"/>
        <v>Derby</v>
      </c>
      <c r="EN73" s="70">
        <f>Udregning!DF8</f>
        <v>0</v>
      </c>
      <c r="EO73" s="50">
        <f>EK73+Udregning!DF8</f>
        <v>60</v>
      </c>
      <c r="EQ73" s="66" t="str">
        <f t="shared" si="2749"/>
        <v>Derby</v>
      </c>
      <c r="ER73" s="64">
        <f>Udregning!DI8</f>
        <v>0</v>
      </c>
      <c r="ES73" s="67">
        <f>EO73+Udregning!DI8</f>
        <v>60</v>
      </c>
      <c r="EU73" s="59" t="str">
        <f t="shared" si="2750"/>
        <v>Derby</v>
      </c>
      <c r="EV73" s="70">
        <f>Udregning!DL8</f>
        <v>0</v>
      </c>
      <c r="EW73" s="50">
        <f>ES73+Udregning!DL8</f>
        <v>60</v>
      </c>
      <c r="EY73" s="66" t="str">
        <f t="shared" si="2751"/>
        <v>Derby</v>
      </c>
      <c r="EZ73" s="64">
        <f>Udregning!DO8</f>
        <v>0</v>
      </c>
      <c r="FA73" s="67">
        <f>EW73+Udregning!DO8</f>
        <v>60</v>
      </c>
      <c r="FC73" s="59" t="str">
        <f t="shared" si="2752"/>
        <v>Derby</v>
      </c>
      <c r="FD73" s="70">
        <f>Udregning!DR8</f>
        <v>0</v>
      </c>
      <c r="FE73" s="50">
        <f>FA73+Udregning!DR8</f>
        <v>60</v>
      </c>
      <c r="FG73" s="66" t="str">
        <f t="shared" si="2753"/>
        <v>Derby</v>
      </c>
      <c r="FH73" s="64">
        <f>Udregning!DU8</f>
        <v>0</v>
      </c>
      <c r="FI73" s="67">
        <f>FE73+Udregning!DU8</f>
        <v>60</v>
      </c>
      <c r="FK73" s="59" t="str">
        <f t="shared" si="2754"/>
        <v>Derby</v>
      </c>
      <c r="FL73" s="70">
        <f>Udregning!DX8</f>
        <v>0</v>
      </c>
      <c r="FM73" s="50">
        <f>FI73+Udregning!DX8</f>
        <v>60</v>
      </c>
      <c r="FO73" s="66" t="str">
        <f t="shared" si="2755"/>
        <v>Derby</v>
      </c>
      <c r="FP73" s="64">
        <f>Udregning!EA8</f>
        <v>0</v>
      </c>
      <c r="FQ73" s="67">
        <f>FM73+Udregning!EA8</f>
        <v>60</v>
      </c>
      <c r="FS73" s="59" t="str">
        <f t="shared" si="2756"/>
        <v>Derby</v>
      </c>
      <c r="FT73" s="70">
        <f>Udregning!ED8</f>
        <v>0</v>
      </c>
      <c r="FU73" s="50">
        <f>FQ73+Udregning!ED8</f>
        <v>60</v>
      </c>
      <c r="FW73" s="66" t="str">
        <f t="shared" si="2757"/>
        <v>Derby</v>
      </c>
      <c r="FX73" s="64">
        <f>Udregning!EG8</f>
        <v>0</v>
      </c>
      <c r="FY73" s="67">
        <f>FU73+Udregning!EG8</f>
        <v>60</v>
      </c>
      <c r="GA73" s="59" t="str">
        <f t="shared" si="2758"/>
        <v>Derby</v>
      </c>
      <c r="GB73" s="70">
        <f>Udregning!EJ8</f>
        <v>0</v>
      </c>
      <c r="GC73" s="50">
        <f>FY73+Udregning!EJ8</f>
        <v>60</v>
      </c>
      <c r="GE73" s="66" t="str">
        <f t="shared" si="2759"/>
        <v>Derby</v>
      </c>
      <c r="GF73" s="64">
        <f>Udregning!EM8</f>
        <v>0</v>
      </c>
      <c r="GG73" s="67">
        <f>GC73+Udregning!EM8</f>
        <v>60</v>
      </c>
      <c r="GI73" s="59" t="str">
        <f t="shared" si="2760"/>
        <v>Derby</v>
      </c>
      <c r="GJ73" s="70">
        <f>Udregning!EP8</f>
        <v>0</v>
      </c>
      <c r="GK73" s="50">
        <f>GG73+Udregning!EP8</f>
        <v>60</v>
      </c>
      <c r="GM73" s="66" t="str">
        <f t="shared" si="2761"/>
        <v>Derby</v>
      </c>
      <c r="GN73" s="64">
        <f>Udregning!ES8</f>
        <v>0</v>
      </c>
      <c r="GO73" s="67">
        <f>GK73+Udregning!ES8</f>
        <v>60</v>
      </c>
      <c r="GQ73" s="59" t="str">
        <f t="shared" si="2762"/>
        <v>Derby</v>
      </c>
      <c r="GR73" s="70">
        <f>Udregning!EV8</f>
        <v>0</v>
      </c>
      <c r="GS73" s="50">
        <f>GO73+Udregning!EV8</f>
        <v>60</v>
      </c>
      <c r="GU73" s="66" t="str">
        <f t="shared" si="2763"/>
        <v>Derby</v>
      </c>
      <c r="GV73" s="64">
        <f>Udregning!EY8</f>
        <v>0</v>
      </c>
      <c r="GW73" s="67">
        <f>GS73+Udregning!EY8</f>
        <v>60</v>
      </c>
      <c r="GY73" s="59" t="str">
        <f t="shared" si="2764"/>
        <v>Derby</v>
      </c>
      <c r="GZ73" s="70">
        <f>Udregning!FB8</f>
        <v>0</v>
      </c>
      <c r="HA73" s="50">
        <f>GW73+Udregning!FB8</f>
        <v>60</v>
      </c>
      <c r="HC73" s="66" t="str">
        <f t="shared" si="2765"/>
        <v>Derby</v>
      </c>
      <c r="HD73" s="64">
        <f>Udregning!FE8</f>
        <v>0</v>
      </c>
      <c r="HE73" s="67">
        <f>HA73+Udregning!FE8</f>
        <v>60</v>
      </c>
      <c r="HF73" s="42"/>
    </row>
    <row r="74" spans="1:218" x14ac:dyDescent="0.25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 x14ac:dyDescent="0.25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 x14ac:dyDescent="0.25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 x14ac:dyDescent="0.25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 x14ac:dyDescent="0.25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 x14ac:dyDescent="0.25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 x14ac:dyDescent="0.25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30</v>
      </c>
      <c r="BI80" s="67">
        <f>BE80+Udregning!AU15</f>
        <v>30</v>
      </c>
      <c r="BK80" s="59" t="str">
        <f t="shared" si="2728"/>
        <v>Idskov</v>
      </c>
      <c r="BL80" s="70">
        <f>Udregning!AX15</f>
        <v>0</v>
      </c>
      <c r="BM80" s="50">
        <f>BI80+Udregning!AX15</f>
        <v>30</v>
      </c>
      <c r="BO80" s="66" t="str">
        <f t="shared" si="2729"/>
        <v>Idskov</v>
      </c>
      <c r="BP80" s="64">
        <f>Udregning!BA15</f>
        <v>0</v>
      </c>
      <c r="BQ80" s="67">
        <f>BM80+Udregning!BA15</f>
        <v>30</v>
      </c>
      <c r="BS80" s="59" t="str">
        <f t="shared" si="2730"/>
        <v>Idskov</v>
      </c>
      <c r="BT80" s="70">
        <f>Udregning!BD15</f>
        <v>0</v>
      </c>
      <c r="BU80" s="50">
        <f>BQ80+Udregning!BD15</f>
        <v>30</v>
      </c>
      <c r="BW80" s="66" t="str">
        <f t="shared" si="2731"/>
        <v>Idskov</v>
      </c>
      <c r="BX80" s="64">
        <f>Udregning!BG15</f>
        <v>0</v>
      </c>
      <c r="BY80" s="67">
        <f>BU80+Udregning!BG15</f>
        <v>30</v>
      </c>
      <c r="CA80" s="59" t="str">
        <f t="shared" si="2732"/>
        <v>Idskov</v>
      </c>
      <c r="CB80" s="70">
        <f>Udregning!BJ15</f>
        <v>0</v>
      </c>
      <c r="CC80" s="50">
        <f>BY80+Udregning!BJ15</f>
        <v>30</v>
      </c>
      <c r="CE80" s="66" t="str">
        <f t="shared" si="2733"/>
        <v>Idskov</v>
      </c>
      <c r="CF80" s="64">
        <f>Udregning!BM15</f>
        <v>0</v>
      </c>
      <c r="CG80" s="67">
        <f>CC80+Udregning!BM15</f>
        <v>30</v>
      </c>
      <c r="CI80" s="59" t="str">
        <f t="shared" si="2734"/>
        <v>Idskov</v>
      </c>
      <c r="CJ80" s="70">
        <f>Udregning!BP15</f>
        <v>0</v>
      </c>
      <c r="CK80" s="50">
        <f>CG80+Udregning!BP15</f>
        <v>30</v>
      </c>
      <c r="CM80" s="66" t="str">
        <f t="shared" si="2735"/>
        <v>Idskov</v>
      </c>
      <c r="CN80" s="64">
        <f>Udregning!BS15</f>
        <v>0</v>
      </c>
      <c r="CO80" s="67">
        <f>CK80+Udregning!BS15</f>
        <v>30</v>
      </c>
      <c r="CQ80" s="59" t="str">
        <f t="shared" si="2736"/>
        <v>Idskov</v>
      </c>
      <c r="CR80" s="70">
        <f>Udregning!BV15</f>
        <v>0</v>
      </c>
      <c r="CS80" s="50">
        <f>CO80+Udregning!BV15</f>
        <v>30</v>
      </c>
      <c r="CU80" s="66" t="str">
        <f t="shared" si="2737"/>
        <v>Idskov</v>
      </c>
      <c r="CV80" s="64">
        <f>Udregning!BY15</f>
        <v>0</v>
      </c>
      <c r="CW80" s="67">
        <f>CS80+Udregning!BY15</f>
        <v>30</v>
      </c>
      <c r="CY80" s="59" t="str">
        <f t="shared" si="2738"/>
        <v>Idskov</v>
      </c>
      <c r="CZ80" s="70">
        <f>Udregning!CB15</f>
        <v>0</v>
      </c>
      <c r="DA80" s="50">
        <f>CW80+Udregning!CB15</f>
        <v>30</v>
      </c>
      <c r="DC80" s="66" t="str">
        <f t="shared" si="2739"/>
        <v>Idskov</v>
      </c>
      <c r="DD80" s="64">
        <f>Udregning!CE15</f>
        <v>0</v>
      </c>
      <c r="DE80" s="67">
        <f>DA80+Udregning!CE15</f>
        <v>30</v>
      </c>
      <c r="DG80" s="59" t="str">
        <f t="shared" si="2740"/>
        <v>Idskov</v>
      </c>
      <c r="DH80" s="70">
        <f>Udregning!CH15</f>
        <v>0</v>
      </c>
      <c r="DI80" s="50">
        <f>DE80+Udregning!CH15</f>
        <v>30</v>
      </c>
      <c r="DK80" s="66" t="str">
        <f t="shared" si="2741"/>
        <v>Idskov</v>
      </c>
      <c r="DL80" s="64">
        <f>Udregning!CK15</f>
        <v>0</v>
      </c>
      <c r="DM80" s="67">
        <f>DI80+Udregning!CK15</f>
        <v>30</v>
      </c>
      <c r="DO80" s="59" t="str">
        <f t="shared" si="2742"/>
        <v>Idskov</v>
      </c>
      <c r="DP80" s="70">
        <f>Udregning!CN15</f>
        <v>0</v>
      </c>
      <c r="DQ80" s="50">
        <f>DM80+Udregning!CN15</f>
        <v>30</v>
      </c>
      <c r="DS80" s="66" t="str">
        <f t="shared" si="2743"/>
        <v>Idskov</v>
      </c>
      <c r="DT80" s="64">
        <f>Udregning!CQ15</f>
        <v>0</v>
      </c>
      <c r="DU80" s="67">
        <f>DQ80+Udregning!CQ15</f>
        <v>30</v>
      </c>
      <c r="DW80" s="59" t="str">
        <f t="shared" si="2744"/>
        <v>Idskov</v>
      </c>
      <c r="DX80" s="70">
        <f>Udregning!CT15</f>
        <v>0</v>
      </c>
      <c r="DY80" s="50">
        <f>DU80+Udregning!CT15</f>
        <v>30</v>
      </c>
      <c r="EA80" s="66" t="str">
        <f t="shared" si="2745"/>
        <v>Idskov</v>
      </c>
      <c r="EB80" s="64">
        <f>Udregning!CW15</f>
        <v>0</v>
      </c>
      <c r="EC80" s="67">
        <f>DY80+Udregning!CW15</f>
        <v>30</v>
      </c>
      <c r="EE80" s="59" t="str">
        <f t="shared" si="2746"/>
        <v>Idskov</v>
      </c>
      <c r="EF80" s="70">
        <f>Udregning!CZ15</f>
        <v>0</v>
      </c>
      <c r="EG80" s="50">
        <f>EC80+Udregning!CZ15</f>
        <v>30</v>
      </c>
      <c r="EI80" s="66" t="str">
        <f t="shared" si="2747"/>
        <v>Idskov</v>
      </c>
      <c r="EJ80" s="64">
        <f>Udregning!DC15</f>
        <v>0</v>
      </c>
      <c r="EK80" s="67">
        <f>EG80+Udregning!DC15</f>
        <v>30</v>
      </c>
      <c r="EM80" s="59" t="str">
        <f t="shared" si="2748"/>
        <v>Idskov</v>
      </c>
      <c r="EN80" s="70">
        <f>Udregning!DF15</f>
        <v>0</v>
      </c>
      <c r="EO80" s="50">
        <f>EK80+Udregning!DF15</f>
        <v>30</v>
      </c>
      <c r="EQ80" s="66" t="str">
        <f t="shared" si="2749"/>
        <v>Idskov</v>
      </c>
      <c r="ER80" s="64">
        <f>Udregning!DI15</f>
        <v>0</v>
      </c>
      <c r="ES80" s="67">
        <f>EO80+Udregning!DI15</f>
        <v>30</v>
      </c>
      <c r="EU80" s="59" t="str">
        <f t="shared" si="2750"/>
        <v>Idskov</v>
      </c>
      <c r="EV80" s="70">
        <f>Udregning!DL15</f>
        <v>0</v>
      </c>
      <c r="EW80" s="50">
        <f>ES80+Udregning!DL15</f>
        <v>30</v>
      </c>
      <c r="EY80" s="66" t="str">
        <f t="shared" si="2751"/>
        <v>Idskov</v>
      </c>
      <c r="EZ80" s="64">
        <f>Udregning!DO15</f>
        <v>0</v>
      </c>
      <c r="FA80" s="67">
        <f>EW80+Udregning!DO15</f>
        <v>30</v>
      </c>
      <c r="FC80" s="59" t="str">
        <f t="shared" si="2752"/>
        <v>Idskov</v>
      </c>
      <c r="FD80" s="70">
        <f>Udregning!DR15</f>
        <v>0</v>
      </c>
      <c r="FE80" s="50">
        <f>FA80+Udregning!DR15</f>
        <v>30</v>
      </c>
      <c r="FG80" s="66" t="str">
        <f t="shared" si="2753"/>
        <v>Idskov</v>
      </c>
      <c r="FH80" s="64">
        <f>Udregning!DU15</f>
        <v>0</v>
      </c>
      <c r="FI80" s="67">
        <f>FE80+Udregning!DU15</f>
        <v>30</v>
      </c>
      <c r="FK80" s="59" t="str">
        <f t="shared" si="2754"/>
        <v>Idskov</v>
      </c>
      <c r="FL80" s="70">
        <f>Udregning!DX15</f>
        <v>0</v>
      </c>
      <c r="FM80" s="50">
        <f>FI80+Udregning!DX15</f>
        <v>30</v>
      </c>
      <c r="FO80" s="66" t="str">
        <f t="shared" si="2755"/>
        <v>Idskov</v>
      </c>
      <c r="FP80" s="64">
        <f>Udregning!EA15</f>
        <v>0</v>
      </c>
      <c r="FQ80" s="67">
        <f>FM80+Udregning!EA15</f>
        <v>30</v>
      </c>
      <c r="FS80" s="59" t="str">
        <f t="shared" si="2756"/>
        <v>Idskov</v>
      </c>
      <c r="FT80" s="70">
        <f>Udregning!ED15</f>
        <v>0</v>
      </c>
      <c r="FU80" s="50">
        <f>FQ80+Udregning!ED15</f>
        <v>30</v>
      </c>
      <c r="FW80" s="66" t="str">
        <f t="shared" si="2757"/>
        <v>Idskov</v>
      </c>
      <c r="FX80" s="64">
        <f>Udregning!EG15</f>
        <v>0</v>
      </c>
      <c r="FY80" s="67">
        <f>FU80+Udregning!EG15</f>
        <v>30</v>
      </c>
      <c r="GA80" s="59" t="str">
        <f t="shared" si="2758"/>
        <v>Idskov</v>
      </c>
      <c r="GB80" s="70">
        <f>Udregning!EJ15</f>
        <v>0</v>
      </c>
      <c r="GC80" s="50">
        <f>FY80+Udregning!EJ15</f>
        <v>30</v>
      </c>
      <c r="GE80" s="66" t="str">
        <f t="shared" si="2759"/>
        <v>Idskov</v>
      </c>
      <c r="GF80" s="64">
        <f>Udregning!EM15</f>
        <v>0</v>
      </c>
      <c r="GG80" s="67">
        <f>GC80+Udregning!EM15</f>
        <v>30</v>
      </c>
      <c r="GI80" s="59" t="str">
        <f t="shared" si="2760"/>
        <v>Idskov</v>
      </c>
      <c r="GJ80" s="70">
        <f>Udregning!EP15</f>
        <v>0</v>
      </c>
      <c r="GK80" s="50">
        <f>GG80+Udregning!EP15</f>
        <v>30</v>
      </c>
      <c r="GM80" s="66" t="str">
        <f t="shared" si="2761"/>
        <v>Idskov</v>
      </c>
      <c r="GN80" s="64">
        <f>Udregning!ES15</f>
        <v>0</v>
      </c>
      <c r="GO80" s="67">
        <f>GK80+Udregning!ES15</f>
        <v>30</v>
      </c>
      <c r="GQ80" s="59" t="str">
        <f t="shared" si="2762"/>
        <v>Idskov</v>
      </c>
      <c r="GR80" s="70">
        <f>Udregning!EV15</f>
        <v>0</v>
      </c>
      <c r="GS80" s="50">
        <f>GO80+Udregning!EV15</f>
        <v>30</v>
      </c>
      <c r="GU80" s="66" t="str">
        <f t="shared" si="2763"/>
        <v>Idskov</v>
      </c>
      <c r="GV80" s="64">
        <f>Udregning!EY15</f>
        <v>0</v>
      </c>
      <c r="GW80" s="67">
        <f>GS80+Udregning!EY15</f>
        <v>30</v>
      </c>
      <c r="GY80" s="59" t="str">
        <f t="shared" si="2764"/>
        <v>Idskov</v>
      </c>
      <c r="GZ80" s="70">
        <f>Udregning!FB15</f>
        <v>0</v>
      </c>
      <c r="HA80" s="50">
        <f>GW80+Udregning!FB15</f>
        <v>30</v>
      </c>
      <c r="HC80" s="66" t="str">
        <f t="shared" si="2765"/>
        <v>Idskov</v>
      </c>
      <c r="HD80" s="64">
        <f>Udregning!FE15</f>
        <v>0</v>
      </c>
      <c r="HE80" s="67">
        <f>HA80+Udregning!FE15</f>
        <v>30</v>
      </c>
      <c r="HF80" s="42"/>
    </row>
    <row r="81" spans="3:214" x14ac:dyDescent="0.25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 x14ac:dyDescent="0.25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 x14ac:dyDescent="0.25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 x14ac:dyDescent="0.25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 x14ac:dyDescent="0.25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 x14ac:dyDescent="0.25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 x14ac:dyDescent="0.25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0</v>
      </c>
      <c r="CC87" s="50">
        <f>BY87+Udregning!BJ22</f>
        <v>0</v>
      </c>
      <c r="CE87" s="66" t="str">
        <f t="shared" si="2733"/>
        <v>United</v>
      </c>
      <c r="CF87" s="64">
        <f>Udregning!BM22</f>
        <v>0</v>
      </c>
      <c r="CG87" s="67">
        <f>CC87+Udregning!BM22</f>
        <v>0</v>
      </c>
      <c r="CI87" s="59" t="str">
        <f t="shared" si="2734"/>
        <v>United</v>
      </c>
      <c r="CJ87" s="70">
        <f>Udregning!BP22</f>
        <v>0</v>
      </c>
      <c r="CK87" s="50">
        <f>CG87+Udregning!BP22</f>
        <v>0</v>
      </c>
      <c r="CM87" s="66" t="str">
        <f t="shared" si="2735"/>
        <v>United</v>
      </c>
      <c r="CN87" s="64">
        <f>Udregning!BS22</f>
        <v>0</v>
      </c>
      <c r="CO87" s="67">
        <f>CK87+Udregning!BS22</f>
        <v>0</v>
      </c>
      <c r="CQ87" s="59" t="str">
        <f t="shared" si="2736"/>
        <v>United</v>
      </c>
      <c r="CR87" s="70">
        <f>Udregning!BV22</f>
        <v>0</v>
      </c>
      <c r="CS87" s="50">
        <f>CO87+Udregning!BV22</f>
        <v>0</v>
      </c>
      <c r="CU87" s="66" t="str">
        <f t="shared" si="2737"/>
        <v>United</v>
      </c>
      <c r="CV87" s="64">
        <f>Udregning!BY22</f>
        <v>0</v>
      </c>
      <c r="CW87" s="67">
        <f>CS87+Udregning!BY22</f>
        <v>0</v>
      </c>
      <c r="CY87" s="59" t="str">
        <f t="shared" si="2738"/>
        <v>United</v>
      </c>
      <c r="CZ87" s="70">
        <f>Udregning!CB22</f>
        <v>0</v>
      </c>
      <c r="DA87" s="50">
        <f>CW87+Udregning!CB22</f>
        <v>0</v>
      </c>
      <c r="DC87" s="66" t="str">
        <f t="shared" si="2739"/>
        <v>United</v>
      </c>
      <c r="DD87" s="64">
        <f>Udregning!CE22</f>
        <v>0</v>
      </c>
      <c r="DE87" s="67">
        <f>DA87+Udregning!CE22</f>
        <v>0</v>
      </c>
      <c r="DG87" s="59" t="str">
        <f t="shared" si="2740"/>
        <v>United</v>
      </c>
      <c r="DH87" s="70">
        <f>Udregning!CH22</f>
        <v>0</v>
      </c>
      <c r="DI87" s="50">
        <f>DE87+Udregning!CH22</f>
        <v>0</v>
      </c>
      <c r="DK87" s="66" t="str">
        <f t="shared" si="2741"/>
        <v>United</v>
      </c>
      <c r="DL87" s="64">
        <f>Udregning!CK22</f>
        <v>0</v>
      </c>
      <c r="DM87" s="67">
        <f>DI87+Udregning!CK22</f>
        <v>0</v>
      </c>
      <c r="DO87" s="59" t="str">
        <f t="shared" si="2742"/>
        <v>United</v>
      </c>
      <c r="DP87" s="70">
        <f>Udregning!CN22</f>
        <v>0</v>
      </c>
      <c r="DQ87" s="50">
        <f>DM87+Udregning!CN22</f>
        <v>0</v>
      </c>
      <c r="DS87" s="66" t="str">
        <f t="shared" si="2743"/>
        <v>United</v>
      </c>
      <c r="DT87" s="64">
        <f>Udregning!CQ22</f>
        <v>0</v>
      </c>
      <c r="DU87" s="67">
        <f>DQ87+Udregning!CQ22</f>
        <v>0</v>
      </c>
      <c r="DW87" s="59" t="str">
        <f t="shared" si="2744"/>
        <v>United</v>
      </c>
      <c r="DX87" s="70">
        <f>Udregning!CT22</f>
        <v>0</v>
      </c>
      <c r="DY87" s="50">
        <f>DU87+Udregning!CT22</f>
        <v>0</v>
      </c>
      <c r="EA87" s="66" t="str">
        <f t="shared" si="2745"/>
        <v>United</v>
      </c>
      <c r="EB87" s="64">
        <f>Udregning!CW22</f>
        <v>0</v>
      </c>
      <c r="EC87" s="67">
        <f>DY87+Udregning!CW22</f>
        <v>0</v>
      </c>
      <c r="EE87" s="59" t="str">
        <f t="shared" si="2746"/>
        <v>United</v>
      </c>
      <c r="EF87" s="70">
        <f>Udregning!CZ22</f>
        <v>0</v>
      </c>
      <c r="EG87" s="50">
        <f>EC87+Udregning!CZ22</f>
        <v>0</v>
      </c>
      <c r="EI87" s="66" t="str">
        <f t="shared" si="2747"/>
        <v>United</v>
      </c>
      <c r="EJ87" s="64">
        <f>Udregning!DC22</f>
        <v>0</v>
      </c>
      <c r="EK87" s="67">
        <f>EG87+Udregning!DC22</f>
        <v>0</v>
      </c>
      <c r="EM87" s="59" t="str">
        <f t="shared" si="2748"/>
        <v>United</v>
      </c>
      <c r="EN87" s="70">
        <f>Udregning!DF22</f>
        <v>0</v>
      </c>
      <c r="EO87" s="50">
        <f>EK87+Udregning!DF22</f>
        <v>0</v>
      </c>
      <c r="EQ87" s="66" t="str">
        <f t="shared" si="2749"/>
        <v>United</v>
      </c>
      <c r="ER87" s="64">
        <f>Udregning!DI22</f>
        <v>0</v>
      </c>
      <c r="ES87" s="67">
        <f>EO87+Udregning!DI22</f>
        <v>0</v>
      </c>
      <c r="EU87" s="59" t="str">
        <f t="shared" si="2750"/>
        <v>United</v>
      </c>
      <c r="EV87" s="70">
        <f>Udregning!DL22</f>
        <v>0</v>
      </c>
      <c r="EW87" s="50">
        <f>ES87+Udregning!DL22</f>
        <v>0</v>
      </c>
      <c r="EY87" s="66" t="str">
        <f t="shared" si="2751"/>
        <v>United</v>
      </c>
      <c r="EZ87" s="64">
        <f>Udregning!DO22</f>
        <v>0</v>
      </c>
      <c r="FA87" s="67">
        <f>EW87+Udregning!DO22</f>
        <v>0</v>
      </c>
      <c r="FC87" s="59" t="str">
        <f t="shared" si="2752"/>
        <v>United</v>
      </c>
      <c r="FD87" s="70">
        <f>Udregning!DR22</f>
        <v>0</v>
      </c>
      <c r="FE87" s="50">
        <f>FA87+Udregning!DR22</f>
        <v>0</v>
      </c>
      <c r="FG87" s="66" t="str">
        <f t="shared" si="2753"/>
        <v>United</v>
      </c>
      <c r="FH87" s="64">
        <f>Udregning!DU22</f>
        <v>0</v>
      </c>
      <c r="FI87" s="67">
        <f>FE87+Udregning!DU22</f>
        <v>0</v>
      </c>
      <c r="FK87" s="59" t="str">
        <f t="shared" si="2754"/>
        <v>United</v>
      </c>
      <c r="FL87" s="70">
        <f>Udregning!DX22</f>
        <v>0</v>
      </c>
      <c r="FM87" s="50">
        <f>FI87+Udregning!DX22</f>
        <v>0</v>
      </c>
      <c r="FO87" s="66" t="str">
        <f t="shared" si="2755"/>
        <v>United</v>
      </c>
      <c r="FP87" s="64">
        <f>Udregning!EA22</f>
        <v>0</v>
      </c>
      <c r="FQ87" s="67">
        <f>FM87+Udregning!EA22</f>
        <v>0</v>
      </c>
      <c r="FS87" s="59" t="str">
        <f t="shared" si="2756"/>
        <v>United</v>
      </c>
      <c r="FT87" s="70">
        <f>Udregning!ED22</f>
        <v>0</v>
      </c>
      <c r="FU87" s="50">
        <f>FQ87+Udregning!ED22</f>
        <v>0</v>
      </c>
      <c r="FW87" s="66" t="str">
        <f t="shared" si="2757"/>
        <v>United</v>
      </c>
      <c r="FX87" s="64">
        <f>Udregning!EG22</f>
        <v>0</v>
      </c>
      <c r="FY87" s="67">
        <f>FU87+Udregning!EG22</f>
        <v>0</v>
      </c>
      <c r="GA87" s="59" t="str">
        <f t="shared" si="2758"/>
        <v>United</v>
      </c>
      <c r="GB87" s="70">
        <f>Udregning!EJ22</f>
        <v>0</v>
      </c>
      <c r="GC87" s="50">
        <f>FY87+Udregning!EJ22</f>
        <v>0</v>
      </c>
      <c r="GE87" s="66" t="str">
        <f t="shared" si="2759"/>
        <v>United</v>
      </c>
      <c r="GF87" s="64">
        <f>Udregning!EM22</f>
        <v>0</v>
      </c>
      <c r="GG87" s="67">
        <f>GC87+Udregning!EM22</f>
        <v>0</v>
      </c>
      <c r="GI87" s="59" t="str">
        <f t="shared" si="2760"/>
        <v>United</v>
      </c>
      <c r="GJ87" s="70">
        <f>Udregning!EP22</f>
        <v>0</v>
      </c>
      <c r="GK87" s="50">
        <f>GG87+Udregning!EP22</f>
        <v>0</v>
      </c>
      <c r="GM87" s="66" t="str">
        <f t="shared" si="2761"/>
        <v>United</v>
      </c>
      <c r="GN87" s="64">
        <f>Udregning!ES22</f>
        <v>0</v>
      </c>
      <c r="GO87" s="67">
        <f>GK87+Udregning!ES22</f>
        <v>0</v>
      </c>
      <c r="GQ87" s="59" t="str">
        <f t="shared" si="2762"/>
        <v>United</v>
      </c>
      <c r="GR87" s="70">
        <f>Udregning!EV22</f>
        <v>0</v>
      </c>
      <c r="GS87" s="50">
        <f>GO87+Udregning!EV22</f>
        <v>0</v>
      </c>
      <c r="GU87" s="66" t="str">
        <f t="shared" si="2763"/>
        <v>United</v>
      </c>
      <c r="GV87" s="64">
        <f>Udregning!EY22</f>
        <v>0</v>
      </c>
      <c r="GW87" s="67">
        <f>GS87+Udregning!EY22</f>
        <v>0</v>
      </c>
      <c r="GY87" s="59" t="str">
        <f t="shared" si="2764"/>
        <v>United</v>
      </c>
      <c r="GZ87" s="70">
        <f>Udregning!FB22</f>
        <v>0</v>
      </c>
      <c r="HA87" s="50">
        <f>GW87+Udregning!FB22</f>
        <v>0</v>
      </c>
      <c r="HC87" s="66" t="str">
        <f t="shared" si="2765"/>
        <v>United</v>
      </c>
      <c r="HD87" s="64">
        <f>Udregning!FE22</f>
        <v>0</v>
      </c>
      <c r="HE87" s="67">
        <f>HA87+Udregning!FE22</f>
        <v>0</v>
      </c>
      <c r="HF87" s="42"/>
    </row>
    <row r="88" spans="3:214" x14ac:dyDescent="0.25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 x14ac:dyDescent="0.25">
      <c r="HF89" s="42"/>
    </row>
    <row r="90" spans="3:214" x14ac:dyDescent="0.25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 x14ac:dyDescent="0.25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20</v>
      </c>
      <c r="BM91" s="50">
        <f>BI91+Udregning!AX26</f>
        <v>80</v>
      </c>
      <c r="BO91" s="66" t="str">
        <f t="shared" si="2729"/>
        <v>Anderup</v>
      </c>
      <c r="BP91" s="64">
        <f>Udregning!BA26</f>
        <v>0</v>
      </c>
      <c r="BQ91" s="67">
        <f>BM91+Udregning!BA26</f>
        <v>80</v>
      </c>
      <c r="BS91" s="59" t="str">
        <f t="shared" si="2730"/>
        <v>Anderup</v>
      </c>
      <c r="BT91" s="70">
        <f>Udregning!BD26</f>
        <v>0</v>
      </c>
      <c r="BU91" s="50">
        <f>BQ91+Udregning!BD26</f>
        <v>80</v>
      </c>
      <c r="BW91" s="66" t="str">
        <f t="shared" si="2731"/>
        <v>Anderup</v>
      </c>
      <c r="BX91" s="64">
        <f>Udregning!BG26</f>
        <v>0</v>
      </c>
      <c r="BY91" s="67">
        <f>BU91+Udregning!BG26</f>
        <v>80</v>
      </c>
      <c r="CA91" s="59" t="str">
        <f t="shared" si="2732"/>
        <v>Anderup</v>
      </c>
      <c r="CB91" s="70">
        <f>Udregning!BJ26</f>
        <v>0</v>
      </c>
      <c r="CC91" s="50">
        <f>BY91+Udregning!BJ26</f>
        <v>80</v>
      </c>
      <c r="CE91" s="66" t="str">
        <f t="shared" si="2733"/>
        <v>Anderup</v>
      </c>
      <c r="CF91" s="64">
        <f>Udregning!BM26</f>
        <v>0</v>
      </c>
      <c r="CG91" s="67">
        <f>CC91+Udregning!BM26</f>
        <v>80</v>
      </c>
      <c r="CI91" s="59" t="str">
        <f t="shared" si="2734"/>
        <v>Anderup</v>
      </c>
      <c r="CJ91" s="70">
        <f>Udregning!BP26</f>
        <v>0</v>
      </c>
      <c r="CK91" s="50">
        <f>CG91+Udregning!BP26</f>
        <v>80</v>
      </c>
      <c r="CM91" s="66" t="str">
        <f t="shared" si="2735"/>
        <v>Anderup</v>
      </c>
      <c r="CN91" s="64">
        <f>Udregning!BS26</f>
        <v>0</v>
      </c>
      <c r="CO91" s="67">
        <f>CK91+Udregning!BS26</f>
        <v>80</v>
      </c>
      <c r="CQ91" s="59" t="str">
        <f t="shared" si="2736"/>
        <v>Anderup</v>
      </c>
      <c r="CR91" s="70">
        <f>Udregning!BV26</f>
        <v>0</v>
      </c>
      <c r="CS91" s="50">
        <f>CO91+Udregning!BV26</f>
        <v>80</v>
      </c>
      <c r="CU91" s="66" t="str">
        <f t="shared" si="2737"/>
        <v>Anderup</v>
      </c>
      <c r="CV91" s="64">
        <f>Udregning!BY26</f>
        <v>0</v>
      </c>
      <c r="CW91" s="67">
        <f>CS91+Udregning!BY26</f>
        <v>80</v>
      </c>
      <c r="CY91" s="59" t="str">
        <f t="shared" si="2738"/>
        <v>Anderup</v>
      </c>
      <c r="CZ91" s="70">
        <f>Udregning!CB26</f>
        <v>0</v>
      </c>
      <c r="DA91" s="50">
        <f>CW91+Udregning!CB26</f>
        <v>80</v>
      </c>
      <c r="DC91" s="66" t="str">
        <f t="shared" si="2739"/>
        <v>Anderup</v>
      </c>
      <c r="DD91" s="64">
        <f>Udregning!CE26</f>
        <v>0</v>
      </c>
      <c r="DE91" s="67">
        <f>DA91+Udregning!CE26</f>
        <v>80</v>
      </c>
      <c r="DG91" s="59" t="str">
        <f t="shared" si="2740"/>
        <v>Anderup</v>
      </c>
      <c r="DH91" s="70">
        <f>Udregning!CH26</f>
        <v>0</v>
      </c>
      <c r="DI91" s="50">
        <f>DE91+Udregning!CH26</f>
        <v>80</v>
      </c>
      <c r="DK91" s="66" t="str">
        <f t="shared" si="2741"/>
        <v>Anderup</v>
      </c>
      <c r="DL91" s="64">
        <f>Udregning!CK26</f>
        <v>0</v>
      </c>
      <c r="DM91" s="67">
        <f>DI91+Udregning!CK26</f>
        <v>80</v>
      </c>
      <c r="DO91" s="59" t="str">
        <f t="shared" si="2742"/>
        <v>Anderup</v>
      </c>
      <c r="DP91" s="70">
        <f>Udregning!CN26</f>
        <v>0</v>
      </c>
      <c r="DQ91" s="50">
        <f>DM91+Udregning!CN26</f>
        <v>80</v>
      </c>
      <c r="DS91" s="66" t="str">
        <f t="shared" si="2743"/>
        <v>Anderup</v>
      </c>
      <c r="DT91" s="64">
        <f>Udregning!CQ26</f>
        <v>0</v>
      </c>
      <c r="DU91" s="67">
        <f>DQ91+Udregning!CQ26</f>
        <v>80</v>
      </c>
      <c r="DW91" s="59" t="str">
        <f t="shared" si="2744"/>
        <v>Anderup</v>
      </c>
      <c r="DX91" s="70">
        <f>Udregning!CT26</f>
        <v>0</v>
      </c>
      <c r="DY91" s="50">
        <f>DU91+Udregning!CT26</f>
        <v>80</v>
      </c>
      <c r="EA91" s="66" t="str">
        <f t="shared" si="2745"/>
        <v>Anderup</v>
      </c>
      <c r="EB91" s="64">
        <f>Udregning!CW26</f>
        <v>0</v>
      </c>
      <c r="EC91" s="67">
        <f>DY91+Udregning!CW26</f>
        <v>80</v>
      </c>
      <c r="EE91" s="59" t="str">
        <f t="shared" si="2746"/>
        <v>Anderup</v>
      </c>
      <c r="EF91" s="70">
        <f>Udregning!CZ26</f>
        <v>0</v>
      </c>
      <c r="EG91" s="50">
        <f>EC91+Udregning!CZ26</f>
        <v>80</v>
      </c>
      <c r="EI91" s="66" t="str">
        <f t="shared" si="2747"/>
        <v>Anderup</v>
      </c>
      <c r="EJ91" s="64">
        <f>Udregning!DC26</f>
        <v>0</v>
      </c>
      <c r="EK91" s="67">
        <f>EG91+Udregning!DC26</f>
        <v>80</v>
      </c>
      <c r="EM91" s="59" t="str">
        <f t="shared" si="2748"/>
        <v>Anderup</v>
      </c>
      <c r="EN91" s="70">
        <f>Udregning!DF26</f>
        <v>0</v>
      </c>
      <c r="EO91" s="50">
        <f>EK91+Udregning!DF26</f>
        <v>80</v>
      </c>
      <c r="EQ91" s="66" t="str">
        <f t="shared" si="2749"/>
        <v>Anderup</v>
      </c>
      <c r="ER91" s="64">
        <f>Udregning!DI26</f>
        <v>0</v>
      </c>
      <c r="ES91" s="67">
        <f>EO91+Udregning!DI26</f>
        <v>80</v>
      </c>
      <c r="EU91" s="59" t="str">
        <f t="shared" si="2750"/>
        <v>Anderup</v>
      </c>
      <c r="EV91" s="70">
        <f>Udregning!DL26</f>
        <v>0</v>
      </c>
      <c r="EW91" s="50">
        <f>ES91+Udregning!DL26</f>
        <v>80</v>
      </c>
      <c r="EY91" s="66" t="str">
        <f t="shared" si="2751"/>
        <v>Anderup</v>
      </c>
      <c r="EZ91" s="64">
        <f>Udregning!DO26</f>
        <v>0</v>
      </c>
      <c r="FA91" s="67">
        <f>EW91+Udregning!DO26</f>
        <v>80</v>
      </c>
      <c r="FC91" s="59" t="str">
        <f t="shared" si="2752"/>
        <v>Anderup</v>
      </c>
      <c r="FD91" s="70">
        <f>Udregning!DR26</f>
        <v>0</v>
      </c>
      <c r="FE91" s="50">
        <f>FA91+Udregning!DR26</f>
        <v>80</v>
      </c>
      <c r="FG91" s="66" t="str">
        <f t="shared" si="2753"/>
        <v>Anderup</v>
      </c>
      <c r="FH91" s="64">
        <f>Udregning!DU26</f>
        <v>0</v>
      </c>
      <c r="FI91" s="67">
        <f>FE91+Udregning!DU26</f>
        <v>80</v>
      </c>
      <c r="FK91" s="59" t="str">
        <f t="shared" si="2754"/>
        <v>Anderup</v>
      </c>
      <c r="FL91" s="70">
        <f>Udregning!DX26</f>
        <v>0</v>
      </c>
      <c r="FM91" s="50">
        <f>FI91+Udregning!DX26</f>
        <v>80</v>
      </c>
      <c r="FO91" s="66" t="str">
        <f t="shared" si="2755"/>
        <v>Anderup</v>
      </c>
      <c r="FP91" s="64">
        <f>Udregning!EA26</f>
        <v>0</v>
      </c>
      <c r="FQ91" s="67">
        <f>FM91+Udregning!EA26</f>
        <v>80</v>
      </c>
      <c r="FS91" s="59" t="str">
        <f t="shared" si="2756"/>
        <v>Anderup</v>
      </c>
      <c r="FT91" s="70">
        <f>Udregning!ED26</f>
        <v>0</v>
      </c>
      <c r="FU91" s="50">
        <f>FQ91+Udregning!ED26</f>
        <v>80</v>
      </c>
      <c r="FW91" s="66" t="str">
        <f t="shared" si="2757"/>
        <v>Anderup</v>
      </c>
      <c r="FX91" s="64">
        <f>Udregning!EG26</f>
        <v>0</v>
      </c>
      <c r="FY91" s="67">
        <f>FU91+Udregning!EG26</f>
        <v>80</v>
      </c>
      <c r="GA91" s="59" t="str">
        <f t="shared" si="2758"/>
        <v>Anderup</v>
      </c>
      <c r="GB91" s="70">
        <f>Udregning!EJ26</f>
        <v>0</v>
      </c>
      <c r="GC91" s="50">
        <f>FY91+Udregning!EJ26</f>
        <v>80</v>
      </c>
      <c r="GE91" s="66" t="str">
        <f t="shared" si="2759"/>
        <v>Anderup</v>
      </c>
      <c r="GF91" s="64">
        <f>Udregning!EM26</f>
        <v>0</v>
      </c>
      <c r="GG91" s="67">
        <f>GC91+Udregning!EM26</f>
        <v>80</v>
      </c>
      <c r="GI91" s="59" t="str">
        <f t="shared" si="2760"/>
        <v>Anderup</v>
      </c>
      <c r="GJ91" s="70">
        <f>Udregning!EP26</f>
        <v>0</v>
      </c>
      <c r="GK91" s="50">
        <f>GG91+Udregning!EP26</f>
        <v>80</v>
      </c>
      <c r="GM91" s="66" t="str">
        <f t="shared" si="2761"/>
        <v>Anderup</v>
      </c>
      <c r="GN91" s="64">
        <f>Udregning!ES26</f>
        <v>0</v>
      </c>
      <c r="GO91" s="67">
        <f>GK91+Udregning!ES26</f>
        <v>80</v>
      </c>
      <c r="GQ91" s="59" t="str">
        <f t="shared" si="2762"/>
        <v>Anderup</v>
      </c>
      <c r="GR91" s="70">
        <f>Udregning!EV26</f>
        <v>0</v>
      </c>
      <c r="GS91" s="50">
        <f>GO91+Udregning!EV26</f>
        <v>80</v>
      </c>
      <c r="GU91" s="66" t="str">
        <f t="shared" si="2763"/>
        <v>Anderup</v>
      </c>
      <c r="GV91" s="64">
        <f>Udregning!EY26</f>
        <v>0</v>
      </c>
      <c r="GW91" s="67">
        <f>GS91+Udregning!EY26</f>
        <v>80</v>
      </c>
      <c r="GY91" s="59" t="str">
        <f t="shared" si="2764"/>
        <v>Anderup</v>
      </c>
      <c r="GZ91" s="70">
        <f>Udregning!FB26</f>
        <v>0</v>
      </c>
      <c r="HA91" s="50">
        <f>GW91+Udregning!FB26</f>
        <v>80</v>
      </c>
      <c r="HC91" s="66" t="str">
        <f t="shared" si="2765"/>
        <v>Anderup</v>
      </c>
      <c r="HD91" s="64">
        <f>Udregning!FE26</f>
        <v>0</v>
      </c>
      <c r="HE91" s="67">
        <f>HA91+Udregning!FE26</f>
        <v>80</v>
      </c>
      <c r="HF91" s="42"/>
    </row>
    <row r="92" spans="3:214" x14ac:dyDescent="0.25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0</v>
      </c>
      <c r="CG92" s="67">
        <f>CC92+Udregning!BM27</f>
        <v>0</v>
      </c>
      <c r="CI92" s="59" t="str">
        <f t="shared" si="2734"/>
        <v>Cottee</v>
      </c>
      <c r="CJ92" s="70">
        <f>Udregning!BP27</f>
        <v>0</v>
      </c>
      <c r="CK92" s="50">
        <f>CG92+Udregning!BP27</f>
        <v>0</v>
      </c>
      <c r="CM92" s="66" t="str">
        <f t="shared" si="2735"/>
        <v>Cottee</v>
      </c>
      <c r="CN92" s="64">
        <f>Udregning!BS27</f>
        <v>0</v>
      </c>
      <c r="CO92" s="67">
        <f>CK92+Udregning!BS27</f>
        <v>0</v>
      </c>
      <c r="CQ92" s="59" t="str">
        <f t="shared" si="2736"/>
        <v>Cottee</v>
      </c>
      <c r="CR92" s="70">
        <f>Udregning!BV27</f>
        <v>0</v>
      </c>
      <c r="CS92" s="50">
        <f>CO92+Udregning!BV27</f>
        <v>0</v>
      </c>
      <c r="CU92" s="66" t="str">
        <f t="shared" si="2737"/>
        <v>Cottee</v>
      </c>
      <c r="CV92" s="64">
        <f>Udregning!BY27</f>
        <v>0</v>
      </c>
      <c r="CW92" s="67">
        <f>CS92+Udregning!BY27</f>
        <v>0</v>
      </c>
      <c r="CY92" s="59" t="str">
        <f t="shared" si="2738"/>
        <v>Cottee</v>
      </c>
      <c r="CZ92" s="70">
        <f>Udregning!CB27</f>
        <v>0</v>
      </c>
      <c r="DA92" s="50">
        <f>CW92+Udregning!CB27</f>
        <v>0</v>
      </c>
      <c r="DC92" s="66" t="str">
        <f t="shared" si="2739"/>
        <v>Cottee</v>
      </c>
      <c r="DD92" s="64">
        <f>Udregning!CE27</f>
        <v>0</v>
      </c>
      <c r="DE92" s="67">
        <f>DA92+Udregning!CE27</f>
        <v>0</v>
      </c>
      <c r="DG92" s="59" t="str">
        <f t="shared" si="2740"/>
        <v>Cottee</v>
      </c>
      <c r="DH92" s="70">
        <f>Udregning!CH27</f>
        <v>0</v>
      </c>
      <c r="DI92" s="50">
        <f>DE92+Udregning!CH27</f>
        <v>0</v>
      </c>
      <c r="DK92" s="66" t="str">
        <f t="shared" si="2741"/>
        <v>Cottee</v>
      </c>
      <c r="DL92" s="64">
        <f>Udregning!CK27</f>
        <v>0</v>
      </c>
      <c r="DM92" s="67">
        <f>DI92+Udregning!CK27</f>
        <v>0</v>
      </c>
      <c r="DO92" s="59" t="str">
        <f t="shared" si="2742"/>
        <v>Cottee</v>
      </c>
      <c r="DP92" s="70">
        <f>Udregning!CN27</f>
        <v>0</v>
      </c>
      <c r="DQ92" s="50">
        <f>DM92+Udregning!CN27</f>
        <v>0</v>
      </c>
      <c r="DS92" s="66" t="str">
        <f t="shared" si="2743"/>
        <v>Cottee</v>
      </c>
      <c r="DT92" s="64">
        <f>Udregning!CQ27</f>
        <v>0</v>
      </c>
      <c r="DU92" s="67">
        <f>DQ92+Udregning!CQ27</f>
        <v>0</v>
      </c>
      <c r="DW92" s="59" t="str">
        <f t="shared" si="2744"/>
        <v>Cottee</v>
      </c>
      <c r="DX92" s="70">
        <f>Udregning!CT27</f>
        <v>0</v>
      </c>
      <c r="DY92" s="50">
        <f>DU92+Udregning!CT27</f>
        <v>0</v>
      </c>
      <c r="EA92" s="66" t="str">
        <f t="shared" si="2745"/>
        <v>Cottee</v>
      </c>
      <c r="EB92" s="64">
        <f>Udregning!CW27</f>
        <v>0</v>
      </c>
      <c r="EC92" s="67">
        <f>DY92+Udregning!CW27</f>
        <v>0</v>
      </c>
      <c r="EE92" s="59" t="str">
        <f t="shared" si="2746"/>
        <v>Cottee</v>
      </c>
      <c r="EF92" s="70">
        <f>Udregning!CZ27</f>
        <v>0</v>
      </c>
      <c r="EG92" s="50">
        <f>EC92+Udregning!CZ27</f>
        <v>0</v>
      </c>
      <c r="EI92" s="66" t="str">
        <f t="shared" si="2747"/>
        <v>Cottee</v>
      </c>
      <c r="EJ92" s="64">
        <f>Udregning!DC27</f>
        <v>0</v>
      </c>
      <c r="EK92" s="67">
        <f>EG92+Udregning!DC27</f>
        <v>0</v>
      </c>
      <c r="EM92" s="59" t="str">
        <f t="shared" si="2748"/>
        <v>Cottee</v>
      </c>
      <c r="EN92" s="70">
        <f>Udregning!DF27</f>
        <v>0</v>
      </c>
      <c r="EO92" s="50">
        <f>EK92+Udregning!DF27</f>
        <v>0</v>
      </c>
      <c r="EQ92" s="66" t="str">
        <f t="shared" si="2749"/>
        <v>Cottee</v>
      </c>
      <c r="ER92" s="64">
        <f>Udregning!DI27</f>
        <v>0</v>
      </c>
      <c r="ES92" s="67">
        <f>EO92+Udregning!DI27</f>
        <v>0</v>
      </c>
      <c r="EU92" s="59" t="str">
        <f t="shared" si="2750"/>
        <v>Cottee</v>
      </c>
      <c r="EV92" s="70">
        <f>Udregning!DL27</f>
        <v>0</v>
      </c>
      <c r="EW92" s="50">
        <f>ES92+Udregning!DL27</f>
        <v>0</v>
      </c>
      <c r="EY92" s="66" t="str">
        <f t="shared" si="2751"/>
        <v>Cottee</v>
      </c>
      <c r="EZ92" s="64">
        <f>Udregning!DO27</f>
        <v>0</v>
      </c>
      <c r="FA92" s="67">
        <f>EW92+Udregning!DO27</f>
        <v>0</v>
      </c>
      <c r="FC92" s="59" t="str">
        <f t="shared" si="2752"/>
        <v>Cottee</v>
      </c>
      <c r="FD92" s="70">
        <f>Udregning!DR27</f>
        <v>0</v>
      </c>
      <c r="FE92" s="50">
        <f>FA92+Udregning!DR27</f>
        <v>0</v>
      </c>
      <c r="FG92" s="66" t="str">
        <f t="shared" si="2753"/>
        <v>Cottee</v>
      </c>
      <c r="FH92" s="64">
        <f>Udregning!DU27</f>
        <v>0</v>
      </c>
      <c r="FI92" s="67">
        <f>FE92+Udregning!DU27</f>
        <v>0</v>
      </c>
      <c r="FK92" s="59" t="str">
        <f t="shared" si="2754"/>
        <v>Cottee</v>
      </c>
      <c r="FL92" s="70">
        <f>Udregning!DX27</f>
        <v>0</v>
      </c>
      <c r="FM92" s="50">
        <f>FI92+Udregning!DX27</f>
        <v>0</v>
      </c>
      <c r="FO92" s="66" t="str">
        <f t="shared" si="2755"/>
        <v>Cottee</v>
      </c>
      <c r="FP92" s="64">
        <f>Udregning!EA27</f>
        <v>0</v>
      </c>
      <c r="FQ92" s="67">
        <f>FM92+Udregning!EA27</f>
        <v>0</v>
      </c>
      <c r="FS92" s="59" t="str">
        <f t="shared" si="2756"/>
        <v>Cottee</v>
      </c>
      <c r="FT92" s="70">
        <f>Udregning!ED27</f>
        <v>0</v>
      </c>
      <c r="FU92" s="50">
        <f>FQ92+Udregning!ED27</f>
        <v>0</v>
      </c>
      <c r="FW92" s="66" t="str">
        <f t="shared" si="2757"/>
        <v>Cottee</v>
      </c>
      <c r="FX92" s="64">
        <f>Udregning!EG27</f>
        <v>0</v>
      </c>
      <c r="FY92" s="67">
        <f>FU92+Udregning!EG27</f>
        <v>0</v>
      </c>
      <c r="GA92" s="59" t="str">
        <f t="shared" si="2758"/>
        <v>Cottee</v>
      </c>
      <c r="GB92" s="70">
        <f>Udregning!EJ27</f>
        <v>0</v>
      </c>
      <c r="GC92" s="50">
        <f>FY92+Udregning!EJ27</f>
        <v>0</v>
      </c>
      <c r="GE92" s="66" t="str">
        <f t="shared" si="2759"/>
        <v>Cottee</v>
      </c>
      <c r="GF92" s="64">
        <f>Udregning!EM27</f>
        <v>0</v>
      </c>
      <c r="GG92" s="67">
        <f>GC92+Udregning!EM27</f>
        <v>0</v>
      </c>
      <c r="GI92" s="59" t="str">
        <f t="shared" si="2760"/>
        <v>Cottee</v>
      </c>
      <c r="GJ92" s="70">
        <f>Udregning!EP27</f>
        <v>0</v>
      </c>
      <c r="GK92" s="50">
        <f>GG92+Udregning!EP27</f>
        <v>0</v>
      </c>
      <c r="GM92" s="66" t="str">
        <f t="shared" si="2761"/>
        <v>Cottee</v>
      </c>
      <c r="GN92" s="64">
        <f>Udregning!ES27</f>
        <v>0</v>
      </c>
      <c r="GO92" s="67">
        <f>GK92+Udregning!ES27</f>
        <v>0</v>
      </c>
      <c r="GQ92" s="59" t="str">
        <f t="shared" si="2762"/>
        <v>Cottee</v>
      </c>
      <c r="GR92" s="70">
        <f>Udregning!EV27</f>
        <v>0</v>
      </c>
      <c r="GS92" s="50">
        <f>GO92+Udregning!EV27</f>
        <v>0</v>
      </c>
      <c r="GU92" s="66" t="str">
        <f t="shared" si="2763"/>
        <v>Cottee</v>
      </c>
      <c r="GV92" s="64">
        <f>Udregning!EY27</f>
        <v>0</v>
      </c>
      <c r="GW92" s="67">
        <f>GS92+Udregning!EY27</f>
        <v>0</v>
      </c>
      <c r="GY92" s="59" t="str">
        <f t="shared" si="2764"/>
        <v>Cottee</v>
      </c>
      <c r="GZ92" s="70">
        <f>Udregning!FB27</f>
        <v>0</v>
      </c>
      <c r="HA92" s="50">
        <f>GW92+Udregning!FB27</f>
        <v>0</v>
      </c>
      <c r="HC92" s="66" t="str">
        <f t="shared" si="2765"/>
        <v>Cottee</v>
      </c>
      <c r="HD92" s="64">
        <f>Udregning!FE27</f>
        <v>0</v>
      </c>
      <c r="HE92" s="67">
        <f>HA92+Udregning!FE27</f>
        <v>0</v>
      </c>
      <c r="HF92" s="42"/>
    </row>
    <row r="93" spans="3:214" x14ac:dyDescent="0.25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60</v>
      </c>
      <c r="BU93" s="50">
        <f>BQ93+Udregning!BD28</f>
        <v>60</v>
      </c>
      <c r="BW93" s="66" t="str">
        <f t="shared" si="2731"/>
        <v>Culopip</v>
      </c>
      <c r="BX93" s="64">
        <f>Udregning!BG28</f>
        <v>0</v>
      </c>
      <c r="BY93" s="67">
        <f>BU93+Udregning!BG28</f>
        <v>60</v>
      </c>
      <c r="CA93" s="59" t="str">
        <f t="shared" si="2732"/>
        <v>Culopip</v>
      </c>
      <c r="CB93" s="70">
        <f>Udregning!BJ28</f>
        <v>0</v>
      </c>
      <c r="CC93" s="50">
        <f>BY93+Udregning!BJ28</f>
        <v>60</v>
      </c>
      <c r="CE93" s="66" t="str">
        <f t="shared" si="2733"/>
        <v>Culopip</v>
      </c>
      <c r="CF93" s="64">
        <f>Udregning!BM28</f>
        <v>0</v>
      </c>
      <c r="CG93" s="67">
        <f>CC93+Udregning!BM28</f>
        <v>60</v>
      </c>
      <c r="CI93" s="59" t="str">
        <f t="shared" si="2734"/>
        <v>Culopip</v>
      </c>
      <c r="CJ93" s="70">
        <f>Udregning!BP28</f>
        <v>0</v>
      </c>
      <c r="CK93" s="50">
        <f>CG93+Udregning!BP28</f>
        <v>60</v>
      </c>
      <c r="CM93" s="66" t="str">
        <f t="shared" si="2735"/>
        <v>Culopip</v>
      </c>
      <c r="CN93" s="64">
        <f>Udregning!BS28</f>
        <v>0</v>
      </c>
      <c r="CO93" s="67">
        <f>CK93+Udregning!BS28</f>
        <v>60</v>
      </c>
      <c r="CQ93" s="59" t="str">
        <f t="shared" si="2736"/>
        <v>Culopip</v>
      </c>
      <c r="CR93" s="70">
        <f>Udregning!BV28</f>
        <v>0</v>
      </c>
      <c r="CS93" s="50">
        <f>CO93+Udregning!BV28</f>
        <v>60</v>
      </c>
      <c r="CU93" s="66" t="str">
        <f t="shared" si="2737"/>
        <v>Culopip</v>
      </c>
      <c r="CV93" s="64">
        <f>Udregning!BY28</f>
        <v>0</v>
      </c>
      <c r="CW93" s="67">
        <f>CS93+Udregning!BY28</f>
        <v>60</v>
      </c>
      <c r="CY93" s="59" t="str">
        <f t="shared" si="2738"/>
        <v>Culopip</v>
      </c>
      <c r="CZ93" s="70">
        <f>Udregning!CB28</f>
        <v>0</v>
      </c>
      <c r="DA93" s="50">
        <f>CW93+Udregning!CB28</f>
        <v>60</v>
      </c>
      <c r="DC93" s="66" t="str">
        <f t="shared" si="2739"/>
        <v>Culopip</v>
      </c>
      <c r="DD93" s="64">
        <f>Udregning!CE28</f>
        <v>0</v>
      </c>
      <c r="DE93" s="67">
        <f>DA93+Udregning!CE28</f>
        <v>60</v>
      </c>
      <c r="DG93" s="59" t="str">
        <f t="shared" si="2740"/>
        <v>Culopip</v>
      </c>
      <c r="DH93" s="70">
        <f>Udregning!CH28</f>
        <v>0</v>
      </c>
      <c r="DI93" s="50">
        <f>DE93+Udregning!CH28</f>
        <v>60</v>
      </c>
      <c r="DK93" s="66" t="str">
        <f t="shared" si="2741"/>
        <v>Culopip</v>
      </c>
      <c r="DL93" s="64">
        <f>Udregning!CK28</f>
        <v>0</v>
      </c>
      <c r="DM93" s="67">
        <f>DI93+Udregning!CK28</f>
        <v>60</v>
      </c>
      <c r="DO93" s="59" t="str">
        <f t="shared" si="2742"/>
        <v>Culopip</v>
      </c>
      <c r="DP93" s="70">
        <f>Udregning!CN28</f>
        <v>0</v>
      </c>
      <c r="DQ93" s="50">
        <f>DM93+Udregning!CN28</f>
        <v>60</v>
      </c>
      <c r="DS93" s="66" t="str">
        <f t="shared" si="2743"/>
        <v>Culopip</v>
      </c>
      <c r="DT93" s="64">
        <f>Udregning!CQ28</f>
        <v>0</v>
      </c>
      <c r="DU93" s="67">
        <f>DQ93+Udregning!CQ28</f>
        <v>60</v>
      </c>
      <c r="DW93" s="59" t="str">
        <f t="shared" si="2744"/>
        <v>Culopip</v>
      </c>
      <c r="DX93" s="70">
        <f>Udregning!CT28</f>
        <v>0</v>
      </c>
      <c r="DY93" s="50">
        <f>DU93+Udregning!CT28</f>
        <v>60</v>
      </c>
      <c r="EA93" s="66" t="str">
        <f t="shared" si="2745"/>
        <v>Culopip</v>
      </c>
      <c r="EB93" s="64">
        <f>Udregning!CW28</f>
        <v>0</v>
      </c>
      <c r="EC93" s="67">
        <f>DY93+Udregning!CW28</f>
        <v>60</v>
      </c>
      <c r="EE93" s="59" t="str">
        <f t="shared" si="2746"/>
        <v>Culopip</v>
      </c>
      <c r="EF93" s="70">
        <f>Udregning!CZ28</f>
        <v>0</v>
      </c>
      <c r="EG93" s="50">
        <f>EC93+Udregning!CZ28</f>
        <v>60</v>
      </c>
      <c r="EI93" s="66" t="str">
        <f t="shared" si="2747"/>
        <v>Culopip</v>
      </c>
      <c r="EJ93" s="64">
        <f>Udregning!DC28</f>
        <v>0</v>
      </c>
      <c r="EK93" s="67">
        <f>EG93+Udregning!DC28</f>
        <v>60</v>
      </c>
      <c r="EM93" s="59" t="str">
        <f t="shared" si="2748"/>
        <v>Culopip</v>
      </c>
      <c r="EN93" s="70">
        <f>Udregning!DF28</f>
        <v>0</v>
      </c>
      <c r="EO93" s="50">
        <f>EK93+Udregning!DF28</f>
        <v>60</v>
      </c>
      <c r="EQ93" s="66" t="str">
        <f t="shared" si="2749"/>
        <v>Culopip</v>
      </c>
      <c r="ER93" s="64">
        <f>Udregning!DI28</f>
        <v>0</v>
      </c>
      <c r="ES93" s="67">
        <f>EO93+Udregning!DI28</f>
        <v>60</v>
      </c>
      <c r="EU93" s="59" t="str">
        <f t="shared" si="2750"/>
        <v>Culopip</v>
      </c>
      <c r="EV93" s="70">
        <f>Udregning!DL28</f>
        <v>0</v>
      </c>
      <c r="EW93" s="50">
        <f>ES93+Udregning!DL28</f>
        <v>60</v>
      </c>
      <c r="EY93" s="66" t="str">
        <f t="shared" si="2751"/>
        <v>Culopip</v>
      </c>
      <c r="EZ93" s="64">
        <f>Udregning!DO28</f>
        <v>0</v>
      </c>
      <c r="FA93" s="67">
        <f>EW93+Udregning!DO28</f>
        <v>60</v>
      </c>
      <c r="FC93" s="59" t="str">
        <f t="shared" si="2752"/>
        <v>Culopip</v>
      </c>
      <c r="FD93" s="70">
        <f>Udregning!DR28</f>
        <v>0</v>
      </c>
      <c r="FE93" s="50">
        <f>FA93+Udregning!DR28</f>
        <v>60</v>
      </c>
      <c r="FG93" s="66" t="str">
        <f t="shared" si="2753"/>
        <v>Culopip</v>
      </c>
      <c r="FH93" s="64">
        <f>Udregning!DU28</f>
        <v>0</v>
      </c>
      <c r="FI93" s="67">
        <f>FE93+Udregning!DU28</f>
        <v>60</v>
      </c>
      <c r="FK93" s="59" t="str">
        <f t="shared" si="2754"/>
        <v>Culopip</v>
      </c>
      <c r="FL93" s="70">
        <f>Udregning!DX28</f>
        <v>0</v>
      </c>
      <c r="FM93" s="50">
        <f>FI93+Udregning!DX28</f>
        <v>60</v>
      </c>
      <c r="FO93" s="66" t="str">
        <f t="shared" si="2755"/>
        <v>Culopip</v>
      </c>
      <c r="FP93" s="64">
        <f>Udregning!EA28</f>
        <v>0</v>
      </c>
      <c r="FQ93" s="67">
        <f>FM93+Udregning!EA28</f>
        <v>60</v>
      </c>
      <c r="FS93" s="59" t="str">
        <f t="shared" si="2756"/>
        <v>Culopip</v>
      </c>
      <c r="FT93" s="70">
        <f>Udregning!ED28</f>
        <v>0</v>
      </c>
      <c r="FU93" s="50">
        <f>FQ93+Udregning!ED28</f>
        <v>60</v>
      </c>
      <c r="FW93" s="66" t="str">
        <f t="shared" si="2757"/>
        <v>Culopip</v>
      </c>
      <c r="FX93" s="64">
        <f>Udregning!EG28</f>
        <v>0</v>
      </c>
      <c r="FY93" s="67">
        <f>FU93+Udregning!EG28</f>
        <v>60</v>
      </c>
      <c r="GA93" s="59" t="str">
        <f t="shared" si="2758"/>
        <v>Culopip</v>
      </c>
      <c r="GB93" s="70">
        <f>Udregning!EJ28</f>
        <v>0</v>
      </c>
      <c r="GC93" s="50">
        <f>FY93+Udregning!EJ28</f>
        <v>60</v>
      </c>
      <c r="GE93" s="66" t="str">
        <f t="shared" si="2759"/>
        <v>Culopip</v>
      </c>
      <c r="GF93" s="64">
        <f>Udregning!EM28</f>
        <v>0</v>
      </c>
      <c r="GG93" s="67">
        <f>GC93+Udregning!EM28</f>
        <v>60</v>
      </c>
      <c r="GI93" s="59" t="str">
        <f t="shared" si="2760"/>
        <v>Culopip</v>
      </c>
      <c r="GJ93" s="70">
        <f>Udregning!EP28</f>
        <v>0</v>
      </c>
      <c r="GK93" s="50">
        <f>GG93+Udregning!EP28</f>
        <v>60</v>
      </c>
      <c r="GM93" s="66" t="str">
        <f t="shared" si="2761"/>
        <v>Culopip</v>
      </c>
      <c r="GN93" s="64">
        <f>Udregning!ES28</f>
        <v>0</v>
      </c>
      <c r="GO93" s="67">
        <f>GK93+Udregning!ES28</f>
        <v>60</v>
      </c>
      <c r="GQ93" s="59" t="str">
        <f t="shared" si="2762"/>
        <v>Culopip</v>
      </c>
      <c r="GR93" s="70">
        <f>Udregning!EV28</f>
        <v>0</v>
      </c>
      <c r="GS93" s="50">
        <f>GO93+Udregning!EV28</f>
        <v>60</v>
      </c>
      <c r="GU93" s="66" t="str">
        <f t="shared" si="2763"/>
        <v>Culopip</v>
      </c>
      <c r="GV93" s="64">
        <f>Udregning!EY28</f>
        <v>0</v>
      </c>
      <c r="GW93" s="67">
        <f>GS93+Udregning!EY28</f>
        <v>60</v>
      </c>
      <c r="GY93" s="59" t="str">
        <f t="shared" si="2764"/>
        <v>Culopip</v>
      </c>
      <c r="GZ93" s="70">
        <f>Udregning!FB28</f>
        <v>0</v>
      </c>
      <c r="HA93" s="50">
        <f>GW93+Udregning!FB28</f>
        <v>60</v>
      </c>
      <c r="HC93" s="66" t="str">
        <f t="shared" si="2765"/>
        <v>Culopip</v>
      </c>
      <c r="HD93" s="64">
        <f>Udregning!FE28</f>
        <v>0</v>
      </c>
      <c r="HE93" s="67">
        <f>HA93+Udregning!FE28</f>
        <v>60</v>
      </c>
      <c r="HF93" s="42"/>
    </row>
    <row r="94" spans="3:214" x14ac:dyDescent="0.25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 x14ac:dyDescent="0.25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 x14ac:dyDescent="0.25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 x14ac:dyDescent="0.25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 x14ac:dyDescent="0.25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 x14ac:dyDescent="0.25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 x14ac:dyDescent="0.25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 x14ac:dyDescent="0.25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30</v>
      </c>
      <c r="BI101" s="67">
        <f>BE101+Udregning!AU36</f>
        <v>30</v>
      </c>
      <c r="BK101" s="59" t="str">
        <f t="shared" si="2728"/>
        <v>Malthe</v>
      </c>
      <c r="BL101" s="70">
        <f>Udregning!AX36</f>
        <v>0</v>
      </c>
      <c r="BM101" s="50">
        <f>BI101+Udregning!AX36</f>
        <v>30</v>
      </c>
      <c r="BO101" s="66" t="str">
        <f t="shared" si="2729"/>
        <v>Malthe</v>
      </c>
      <c r="BP101" s="64">
        <f>Udregning!BA36</f>
        <v>0</v>
      </c>
      <c r="BQ101" s="67">
        <f>BM101+Udregning!BA36</f>
        <v>30</v>
      </c>
      <c r="BS101" s="59" t="str">
        <f t="shared" si="2730"/>
        <v>Malthe</v>
      </c>
      <c r="BT101" s="70">
        <f>Udregning!BD36</f>
        <v>0</v>
      </c>
      <c r="BU101" s="50">
        <f>BQ101+Udregning!BD36</f>
        <v>30</v>
      </c>
      <c r="BW101" s="66" t="str">
        <f t="shared" si="2731"/>
        <v>Malthe</v>
      </c>
      <c r="BX101" s="64">
        <f>Udregning!BG36</f>
        <v>0</v>
      </c>
      <c r="BY101" s="67">
        <f>BU101+Udregning!BG36</f>
        <v>30</v>
      </c>
      <c r="CA101" s="59" t="str">
        <f t="shared" si="2732"/>
        <v>Malthe</v>
      </c>
      <c r="CB101" s="70">
        <f>Udregning!BJ36</f>
        <v>0</v>
      </c>
      <c r="CC101" s="50">
        <f>BY101+Udregning!BJ36</f>
        <v>30</v>
      </c>
      <c r="CE101" s="66" t="str">
        <f t="shared" si="2733"/>
        <v>Malthe</v>
      </c>
      <c r="CF101" s="64">
        <f>Udregning!BM36</f>
        <v>0</v>
      </c>
      <c r="CG101" s="67">
        <f>CC101+Udregning!BM36</f>
        <v>30</v>
      </c>
      <c r="CI101" s="59" t="str">
        <f t="shared" si="2734"/>
        <v>Malthe</v>
      </c>
      <c r="CJ101" s="70">
        <f>Udregning!BP36</f>
        <v>0</v>
      </c>
      <c r="CK101" s="50">
        <f>CG101+Udregning!BP36</f>
        <v>30</v>
      </c>
      <c r="CM101" s="66" t="str">
        <f t="shared" si="2735"/>
        <v>Malthe</v>
      </c>
      <c r="CN101" s="64">
        <f>Udregning!BS36</f>
        <v>0</v>
      </c>
      <c r="CO101" s="67">
        <f>CK101+Udregning!BS36</f>
        <v>30</v>
      </c>
      <c r="CQ101" s="59" t="str">
        <f t="shared" si="2736"/>
        <v>Malthe</v>
      </c>
      <c r="CR101" s="70">
        <f>Udregning!BV36</f>
        <v>0</v>
      </c>
      <c r="CS101" s="50">
        <f>CO101+Udregning!BV36</f>
        <v>30</v>
      </c>
      <c r="CU101" s="66" t="str">
        <f t="shared" si="2737"/>
        <v>Malthe</v>
      </c>
      <c r="CV101" s="64">
        <f>Udregning!BY36</f>
        <v>0</v>
      </c>
      <c r="CW101" s="67">
        <f>CS101+Udregning!BY36</f>
        <v>30</v>
      </c>
      <c r="CY101" s="59" t="str">
        <f t="shared" si="2738"/>
        <v>Malthe</v>
      </c>
      <c r="CZ101" s="70">
        <f>Udregning!CB36</f>
        <v>0</v>
      </c>
      <c r="DA101" s="50">
        <f>CW101+Udregning!CB36</f>
        <v>30</v>
      </c>
      <c r="DC101" s="66" t="str">
        <f t="shared" si="2739"/>
        <v>Malthe</v>
      </c>
      <c r="DD101" s="64">
        <f>Udregning!CE36</f>
        <v>0</v>
      </c>
      <c r="DE101" s="67">
        <f>DA101+Udregning!CE36</f>
        <v>30</v>
      </c>
      <c r="DG101" s="59" t="str">
        <f t="shared" si="2740"/>
        <v>Malthe</v>
      </c>
      <c r="DH101" s="70">
        <f>Udregning!CH36</f>
        <v>0</v>
      </c>
      <c r="DI101" s="50">
        <f>DE101+Udregning!CH36</f>
        <v>30</v>
      </c>
      <c r="DK101" s="66" t="str">
        <f t="shared" si="2741"/>
        <v>Malthe</v>
      </c>
      <c r="DL101" s="64">
        <f>Udregning!CK36</f>
        <v>0</v>
      </c>
      <c r="DM101" s="67">
        <f>DI101+Udregning!CK36</f>
        <v>30</v>
      </c>
      <c r="DO101" s="59" t="str">
        <f t="shared" si="2742"/>
        <v>Malthe</v>
      </c>
      <c r="DP101" s="70">
        <f>Udregning!CN36</f>
        <v>0</v>
      </c>
      <c r="DQ101" s="50">
        <f>DM101+Udregning!CN36</f>
        <v>30</v>
      </c>
      <c r="DS101" s="66" t="str">
        <f t="shared" si="2743"/>
        <v>Malthe</v>
      </c>
      <c r="DT101" s="64">
        <f>Udregning!CQ36</f>
        <v>0</v>
      </c>
      <c r="DU101" s="67">
        <f>DQ101+Udregning!CQ36</f>
        <v>30</v>
      </c>
      <c r="DW101" s="59" t="str">
        <f t="shared" si="2744"/>
        <v>Malthe</v>
      </c>
      <c r="DX101" s="70">
        <f>Udregning!CT36</f>
        <v>0</v>
      </c>
      <c r="DY101" s="50">
        <f>DU101+Udregning!CT36</f>
        <v>30</v>
      </c>
      <c r="EA101" s="66" t="str">
        <f t="shared" si="2745"/>
        <v>Malthe</v>
      </c>
      <c r="EB101" s="64">
        <f>Udregning!CW36</f>
        <v>0</v>
      </c>
      <c r="EC101" s="67">
        <f>DY101+Udregning!CW36</f>
        <v>30</v>
      </c>
      <c r="EE101" s="59" t="str">
        <f t="shared" si="2746"/>
        <v>Malthe</v>
      </c>
      <c r="EF101" s="70">
        <f>Udregning!CZ36</f>
        <v>0</v>
      </c>
      <c r="EG101" s="50">
        <f>EC101+Udregning!CZ36</f>
        <v>30</v>
      </c>
      <c r="EI101" s="66" t="str">
        <f t="shared" si="2747"/>
        <v>Malthe</v>
      </c>
      <c r="EJ101" s="64">
        <f>Udregning!DC36</f>
        <v>0</v>
      </c>
      <c r="EK101" s="67">
        <f>EG101+Udregning!DC36</f>
        <v>30</v>
      </c>
      <c r="EM101" s="59" t="str">
        <f t="shared" si="2748"/>
        <v>Malthe</v>
      </c>
      <c r="EN101" s="70">
        <f>Udregning!DF36</f>
        <v>0</v>
      </c>
      <c r="EO101" s="50">
        <f>EK101+Udregning!DF36</f>
        <v>30</v>
      </c>
      <c r="EQ101" s="66" t="str">
        <f t="shared" si="2749"/>
        <v>Malthe</v>
      </c>
      <c r="ER101" s="64">
        <f>Udregning!DI36</f>
        <v>0</v>
      </c>
      <c r="ES101" s="67">
        <f>EO101+Udregning!DI36</f>
        <v>30</v>
      </c>
      <c r="EU101" s="59" t="str">
        <f t="shared" si="2750"/>
        <v>Malthe</v>
      </c>
      <c r="EV101" s="70">
        <f>Udregning!DL36</f>
        <v>0</v>
      </c>
      <c r="EW101" s="50">
        <f>ES101+Udregning!DL36</f>
        <v>30</v>
      </c>
      <c r="EY101" s="66" t="str">
        <f t="shared" si="2751"/>
        <v>Malthe</v>
      </c>
      <c r="EZ101" s="64">
        <f>Udregning!DO36</f>
        <v>0</v>
      </c>
      <c r="FA101" s="67">
        <f>EW101+Udregning!DO36</f>
        <v>30</v>
      </c>
      <c r="FC101" s="59" t="str">
        <f t="shared" si="2752"/>
        <v>Malthe</v>
      </c>
      <c r="FD101" s="70">
        <f>Udregning!DR36</f>
        <v>0</v>
      </c>
      <c r="FE101" s="50">
        <f>FA101+Udregning!DR36</f>
        <v>30</v>
      </c>
      <c r="FG101" s="66" t="str">
        <f t="shared" si="2753"/>
        <v>Malthe</v>
      </c>
      <c r="FH101" s="64">
        <f>Udregning!DU36</f>
        <v>0</v>
      </c>
      <c r="FI101" s="67">
        <f>FE101+Udregning!DU36</f>
        <v>30</v>
      </c>
      <c r="FK101" s="59" t="str">
        <f t="shared" si="2754"/>
        <v>Malthe</v>
      </c>
      <c r="FL101" s="70">
        <f>Udregning!DX36</f>
        <v>0</v>
      </c>
      <c r="FM101" s="50">
        <f>FI101+Udregning!DX36</f>
        <v>30</v>
      </c>
      <c r="FO101" s="66" t="str">
        <f t="shared" si="2755"/>
        <v>Malthe</v>
      </c>
      <c r="FP101" s="64">
        <f>Udregning!EA36</f>
        <v>0</v>
      </c>
      <c r="FQ101" s="67">
        <f>FM101+Udregning!EA36</f>
        <v>30</v>
      </c>
      <c r="FS101" s="59" t="str">
        <f t="shared" si="2756"/>
        <v>Malthe</v>
      </c>
      <c r="FT101" s="70">
        <f>Udregning!ED36</f>
        <v>0</v>
      </c>
      <c r="FU101" s="50">
        <f>FQ101+Udregning!ED36</f>
        <v>30</v>
      </c>
      <c r="FW101" s="66" t="str">
        <f t="shared" si="2757"/>
        <v>Malthe</v>
      </c>
      <c r="FX101" s="64">
        <f>Udregning!EG36</f>
        <v>0</v>
      </c>
      <c r="FY101" s="67">
        <f>FU101+Udregning!EG36</f>
        <v>30</v>
      </c>
      <c r="GA101" s="59" t="str">
        <f t="shared" si="2758"/>
        <v>Malthe</v>
      </c>
      <c r="GB101" s="70">
        <f>Udregning!EJ36</f>
        <v>0</v>
      </c>
      <c r="GC101" s="50">
        <f>FY101+Udregning!EJ36</f>
        <v>30</v>
      </c>
      <c r="GE101" s="66" t="str">
        <f t="shared" si="2759"/>
        <v>Malthe</v>
      </c>
      <c r="GF101" s="64">
        <f>Udregning!EM36</f>
        <v>0</v>
      </c>
      <c r="GG101" s="67">
        <f>GC101+Udregning!EM36</f>
        <v>30</v>
      </c>
      <c r="GI101" s="59" t="str">
        <f t="shared" si="2760"/>
        <v>Malthe</v>
      </c>
      <c r="GJ101" s="70">
        <f>Udregning!EP36</f>
        <v>0</v>
      </c>
      <c r="GK101" s="50">
        <f>GG101+Udregning!EP36</f>
        <v>30</v>
      </c>
      <c r="GM101" s="66" t="str">
        <f t="shared" si="2761"/>
        <v>Malthe</v>
      </c>
      <c r="GN101" s="64">
        <f>Udregning!ES36</f>
        <v>0</v>
      </c>
      <c r="GO101" s="67">
        <f>GK101+Udregning!ES36</f>
        <v>30</v>
      </c>
      <c r="GQ101" s="59" t="str">
        <f t="shared" si="2762"/>
        <v>Malthe</v>
      </c>
      <c r="GR101" s="70">
        <f>Udregning!EV36</f>
        <v>0</v>
      </c>
      <c r="GS101" s="50">
        <f>GO101+Udregning!EV36</f>
        <v>30</v>
      </c>
      <c r="GU101" s="66" t="str">
        <f t="shared" si="2763"/>
        <v>Malthe</v>
      </c>
      <c r="GV101" s="64">
        <f>Udregning!EY36</f>
        <v>0</v>
      </c>
      <c r="GW101" s="67">
        <f>GS101+Udregning!EY36</f>
        <v>30</v>
      </c>
      <c r="GY101" s="59" t="str">
        <f t="shared" si="2764"/>
        <v>Malthe</v>
      </c>
      <c r="GZ101" s="70">
        <f>Udregning!FB36</f>
        <v>0</v>
      </c>
      <c r="HA101" s="50">
        <f>GW101+Udregning!FB36</f>
        <v>30</v>
      </c>
      <c r="HC101" s="66" t="str">
        <f t="shared" si="2765"/>
        <v>Malthe</v>
      </c>
      <c r="HD101" s="64">
        <f>Udregning!FE36</f>
        <v>0</v>
      </c>
      <c r="HE101" s="67">
        <f>HA101+Udregning!FE36</f>
        <v>30</v>
      </c>
      <c r="HF101" s="42"/>
    </row>
    <row r="102" spans="3:214" x14ac:dyDescent="0.25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 x14ac:dyDescent="0.25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 x14ac:dyDescent="0.25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 x14ac:dyDescent="0.25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 x14ac:dyDescent="0.25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 x14ac:dyDescent="0.25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 x14ac:dyDescent="0.25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 x14ac:dyDescent="0.25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 x14ac:dyDescent="0.25">
      <c r="HF110" s="42"/>
    </row>
    <row r="111" spans="3:214" x14ac:dyDescent="0.25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60</v>
      </c>
      <c r="BY111" s="67">
        <f>BU111+Udregning!BG46</f>
        <v>150</v>
      </c>
      <c r="CA111" s="59" t="str">
        <f t="shared" si="2732"/>
        <v>2toNone</v>
      </c>
      <c r="CB111" s="70">
        <f>Udregning!BJ46</f>
        <v>0</v>
      </c>
      <c r="CC111" s="50">
        <f>BY111+Udregning!BJ46</f>
        <v>150</v>
      </c>
      <c r="CE111" s="66" t="str">
        <f t="shared" si="2733"/>
        <v>2toNone</v>
      </c>
      <c r="CF111" s="64">
        <f>Udregning!BM46</f>
        <v>0</v>
      </c>
      <c r="CG111" s="67">
        <f>CC111+Udregning!BM46</f>
        <v>150</v>
      </c>
      <c r="CI111" s="59" t="str">
        <f t="shared" si="2734"/>
        <v>2toNone</v>
      </c>
      <c r="CJ111" s="70">
        <f>Udregning!BP46</f>
        <v>0</v>
      </c>
      <c r="CK111" s="50">
        <f>CG111+Udregning!BP46</f>
        <v>150</v>
      </c>
      <c r="CM111" s="66" t="str">
        <f t="shared" si="2735"/>
        <v>2toNone</v>
      </c>
      <c r="CN111" s="64">
        <f>Udregning!BS46</f>
        <v>0</v>
      </c>
      <c r="CO111" s="67">
        <f>CK111+Udregning!BS46</f>
        <v>150</v>
      </c>
      <c r="CQ111" s="59" t="str">
        <f t="shared" si="2736"/>
        <v>2toNone</v>
      </c>
      <c r="CR111" s="70">
        <f>Udregning!BV46</f>
        <v>0</v>
      </c>
      <c r="CS111" s="50">
        <f>CO111+Udregning!BV46</f>
        <v>150</v>
      </c>
      <c r="CU111" s="66" t="str">
        <f t="shared" si="2737"/>
        <v>2toNone</v>
      </c>
      <c r="CV111" s="64">
        <f>Udregning!BY46</f>
        <v>0</v>
      </c>
      <c r="CW111" s="67">
        <f>CS111+Udregning!BY46</f>
        <v>150</v>
      </c>
      <c r="CY111" s="59" t="str">
        <f t="shared" si="2738"/>
        <v>2toNone</v>
      </c>
      <c r="CZ111" s="70">
        <f>Udregning!CB46</f>
        <v>0</v>
      </c>
      <c r="DA111" s="50">
        <f>CW111+Udregning!CB46</f>
        <v>150</v>
      </c>
      <c r="DC111" s="66" t="str">
        <f t="shared" si="2739"/>
        <v>2toNone</v>
      </c>
      <c r="DD111" s="64">
        <f>Udregning!CE46</f>
        <v>0</v>
      </c>
      <c r="DE111" s="67">
        <f>DA111+Udregning!CE46</f>
        <v>150</v>
      </c>
      <c r="DG111" s="59" t="str">
        <f t="shared" si="2740"/>
        <v>2toNone</v>
      </c>
      <c r="DH111" s="70">
        <f>Udregning!CH46</f>
        <v>0</v>
      </c>
      <c r="DI111" s="50">
        <f>DE111+Udregning!CH46</f>
        <v>150</v>
      </c>
      <c r="DK111" s="66" t="str">
        <f t="shared" si="2741"/>
        <v>2toNone</v>
      </c>
      <c r="DL111" s="64">
        <f>Udregning!CK46</f>
        <v>0</v>
      </c>
      <c r="DM111" s="67">
        <f>DI111+Udregning!CK46</f>
        <v>150</v>
      </c>
      <c r="DO111" s="59" t="str">
        <f t="shared" si="2742"/>
        <v>2toNone</v>
      </c>
      <c r="DP111" s="70">
        <f>Udregning!CN46</f>
        <v>0</v>
      </c>
      <c r="DQ111" s="50">
        <f>DM111+Udregning!CN46</f>
        <v>150</v>
      </c>
      <c r="DS111" s="66" t="str">
        <f t="shared" si="2743"/>
        <v>2toNone</v>
      </c>
      <c r="DT111" s="64">
        <f>Udregning!CQ46</f>
        <v>0</v>
      </c>
      <c r="DU111" s="67">
        <f>DQ111+Udregning!CQ46</f>
        <v>150</v>
      </c>
      <c r="DW111" s="59" t="str">
        <f t="shared" si="2744"/>
        <v>2toNone</v>
      </c>
      <c r="DX111" s="70">
        <f>Udregning!CT46</f>
        <v>0</v>
      </c>
      <c r="DY111" s="50">
        <f>DU111+Udregning!CT46</f>
        <v>150</v>
      </c>
      <c r="EA111" s="66" t="str">
        <f t="shared" si="2745"/>
        <v>2toNone</v>
      </c>
      <c r="EB111" s="64">
        <f>Udregning!CW46</f>
        <v>0</v>
      </c>
      <c r="EC111" s="67">
        <f>DY111+Udregning!CW46</f>
        <v>150</v>
      </c>
      <c r="EE111" s="59" t="str">
        <f t="shared" si="2746"/>
        <v>2toNone</v>
      </c>
      <c r="EF111" s="70">
        <f>Udregning!CZ46</f>
        <v>0</v>
      </c>
      <c r="EG111" s="50">
        <f>EC111+Udregning!CZ46</f>
        <v>150</v>
      </c>
      <c r="EI111" s="66" t="str">
        <f t="shared" si="2747"/>
        <v>2toNone</v>
      </c>
      <c r="EJ111" s="64">
        <f>Udregning!DC46</f>
        <v>0</v>
      </c>
      <c r="EK111" s="67">
        <f>EG111+Udregning!DC46</f>
        <v>150</v>
      </c>
      <c r="EM111" s="59" t="str">
        <f t="shared" si="2748"/>
        <v>2toNone</v>
      </c>
      <c r="EN111" s="70">
        <f>Udregning!DF46</f>
        <v>0</v>
      </c>
      <c r="EO111" s="50">
        <f>EK111+Udregning!DF46</f>
        <v>150</v>
      </c>
      <c r="EQ111" s="66" t="str">
        <f t="shared" si="2749"/>
        <v>2toNone</v>
      </c>
      <c r="ER111" s="64">
        <f>Udregning!DI46</f>
        <v>0</v>
      </c>
      <c r="ES111" s="67">
        <f>EO111+Udregning!DI46</f>
        <v>150</v>
      </c>
      <c r="EU111" s="59" t="str">
        <f t="shared" si="2750"/>
        <v>2toNone</v>
      </c>
      <c r="EV111" s="70">
        <f>Udregning!DL46</f>
        <v>0</v>
      </c>
      <c r="EW111" s="50">
        <f>ES111+Udregning!DL46</f>
        <v>150</v>
      </c>
      <c r="EY111" s="66" t="str">
        <f t="shared" si="2751"/>
        <v>2toNone</v>
      </c>
      <c r="EZ111" s="64">
        <f>Udregning!DO46</f>
        <v>0</v>
      </c>
      <c r="FA111" s="67">
        <f>EW111+Udregning!DO46</f>
        <v>150</v>
      </c>
      <c r="FC111" s="59" t="str">
        <f t="shared" si="2752"/>
        <v>2toNone</v>
      </c>
      <c r="FD111" s="70">
        <f>Udregning!DR46</f>
        <v>0</v>
      </c>
      <c r="FE111" s="50">
        <f>FA111+Udregning!DR46</f>
        <v>150</v>
      </c>
      <c r="FG111" s="66" t="str">
        <f t="shared" si="2753"/>
        <v>2toNone</v>
      </c>
      <c r="FH111" s="64">
        <f>Udregning!DU46</f>
        <v>0</v>
      </c>
      <c r="FI111" s="67">
        <f>FE111+Udregning!DU46</f>
        <v>150</v>
      </c>
      <c r="FK111" s="59" t="str">
        <f t="shared" si="2754"/>
        <v>2toNone</v>
      </c>
      <c r="FL111" s="70">
        <f>Udregning!DX46</f>
        <v>0</v>
      </c>
      <c r="FM111" s="50">
        <f>FI111+Udregning!DX46</f>
        <v>150</v>
      </c>
      <c r="FO111" s="66" t="str">
        <f t="shared" si="2755"/>
        <v>2toNone</v>
      </c>
      <c r="FP111" s="64">
        <f>Udregning!EA46</f>
        <v>0</v>
      </c>
      <c r="FQ111" s="67">
        <f>FM111+Udregning!EA46</f>
        <v>150</v>
      </c>
      <c r="FS111" s="59" t="str">
        <f t="shared" si="2756"/>
        <v>2toNone</v>
      </c>
      <c r="FT111" s="70">
        <f>Udregning!ED46</f>
        <v>0</v>
      </c>
      <c r="FU111" s="50">
        <f>FQ111+Udregning!ED46</f>
        <v>150</v>
      </c>
      <c r="FW111" s="66" t="str">
        <f t="shared" si="2757"/>
        <v>2toNone</v>
      </c>
      <c r="FX111" s="64">
        <f>Udregning!EG46</f>
        <v>0</v>
      </c>
      <c r="FY111" s="67">
        <f>FU111+Udregning!EG46</f>
        <v>150</v>
      </c>
      <c r="GA111" s="59" t="str">
        <f t="shared" si="2758"/>
        <v>2toNone</v>
      </c>
      <c r="GB111" s="70">
        <f>Udregning!EJ46</f>
        <v>0</v>
      </c>
      <c r="GC111" s="50">
        <f>FY111+Udregning!EJ46</f>
        <v>150</v>
      </c>
      <c r="GE111" s="66" t="str">
        <f t="shared" si="2759"/>
        <v>2toNone</v>
      </c>
      <c r="GF111" s="64">
        <f>Udregning!EM46</f>
        <v>0</v>
      </c>
      <c r="GG111" s="67">
        <f>GC111+Udregning!EM46</f>
        <v>150</v>
      </c>
      <c r="GI111" s="59" t="str">
        <f t="shared" si="2760"/>
        <v>2toNone</v>
      </c>
      <c r="GJ111" s="70">
        <f>Udregning!EP46</f>
        <v>0</v>
      </c>
      <c r="GK111" s="50">
        <f>GG111+Udregning!EP46</f>
        <v>150</v>
      </c>
      <c r="GM111" s="66" t="str">
        <f t="shared" si="2761"/>
        <v>2toNone</v>
      </c>
      <c r="GN111" s="64">
        <f>Udregning!ES46</f>
        <v>0</v>
      </c>
      <c r="GO111" s="67">
        <f>GK111+Udregning!ES46</f>
        <v>150</v>
      </c>
      <c r="GQ111" s="59" t="str">
        <f t="shared" si="2762"/>
        <v>2toNone</v>
      </c>
      <c r="GR111" s="70">
        <f>Udregning!EV46</f>
        <v>0</v>
      </c>
      <c r="GS111" s="50">
        <f>GO111+Udregning!EV46</f>
        <v>150</v>
      </c>
      <c r="GU111" s="66" t="str">
        <f t="shared" si="2763"/>
        <v>2toNone</v>
      </c>
      <c r="GV111" s="64">
        <f>Udregning!EY46</f>
        <v>0</v>
      </c>
      <c r="GW111" s="67">
        <f>GS111+Udregning!EY46</f>
        <v>150</v>
      </c>
      <c r="GY111" s="59" t="str">
        <f t="shared" si="2764"/>
        <v>2toNone</v>
      </c>
      <c r="GZ111" s="70">
        <f>Udregning!FB46</f>
        <v>0</v>
      </c>
      <c r="HA111" s="50">
        <f>GW111+Udregning!FB46</f>
        <v>150</v>
      </c>
      <c r="HC111" s="66" t="str">
        <f t="shared" si="2765"/>
        <v>2toNone</v>
      </c>
      <c r="HD111" s="64">
        <f>Udregning!FE46</f>
        <v>0</v>
      </c>
      <c r="HE111" s="67">
        <f>HA111+Udregning!FE46</f>
        <v>150</v>
      </c>
      <c r="HF111" s="42"/>
    </row>
    <row r="112" spans="3:214" x14ac:dyDescent="0.25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 x14ac:dyDescent="0.25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 x14ac:dyDescent="0.25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 x14ac:dyDescent="0.25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 x14ac:dyDescent="0.25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 x14ac:dyDescent="0.25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 x14ac:dyDescent="0.25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 x14ac:dyDescent="0.25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0</v>
      </c>
      <c r="CO119" s="67">
        <f>CK119+Udregning!BS54</f>
        <v>15</v>
      </c>
      <c r="CQ119" s="59" t="str">
        <f t="shared" si="2736"/>
        <v>LPHJ</v>
      </c>
      <c r="CR119" s="70">
        <f>Udregning!BV54</f>
        <v>0</v>
      </c>
      <c r="CS119" s="50">
        <f>CO119+Udregning!BV54</f>
        <v>15</v>
      </c>
      <c r="CU119" s="66" t="str">
        <f t="shared" si="2737"/>
        <v>LPHJ</v>
      </c>
      <c r="CV119" s="64">
        <f>Udregning!BY54</f>
        <v>0</v>
      </c>
      <c r="CW119" s="67">
        <f>CS119+Udregning!BY54</f>
        <v>15</v>
      </c>
      <c r="CY119" s="59" t="str">
        <f t="shared" si="2738"/>
        <v>LPHJ</v>
      </c>
      <c r="CZ119" s="70">
        <f>Udregning!CB54</f>
        <v>0</v>
      </c>
      <c r="DA119" s="50">
        <f>CW119+Udregning!CB54</f>
        <v>15</v>
      </c>
      <c r="DC119" s="66" t="str">
        <f t="shared" si="2739"/>
        <v>LPHJ</v>
      </c>
      <c r="DD119" s="64">
        <f>Udregning!CE54</f>
        <v>0</v>
      </c>
      <c r="DE119" s="67">
        <f>DA119+Udregning!CE54</f>
        <v>15</v>
      </c>
      <c r="DG119" s="59" t="str">
        <f t="shared" si="2740"/>
        <v>LPHJ</v>
      </c>
      <c r="DH119" s="70">
        <f>Udregning!CH54</f>
        <v>0</v>
      </c>
      <c r="DI119" s="50">
        <f>DE119+Udregning!CH54</f>
        <v>15</v>
      </c>
      <c r="DK119" s="66" t="str">
        <f t="shared" si="2741"/>
        <v>LPHJ</v>
      </c>
      <c r="DL119" s="64">
        <f>Udregning!CK54</f>
        <v>0</v>
      </c>
      <c r="DM119" s="67">
        <f>DI119+Udregning!CK54</f>
        <v>15</v>
      </c>
      <c r="DO119" s="59" t="str">
        <f t="shared" si="2742"/>
        <v>LPHJ</v>
      </c>
      <c r="DP119" s="70">
        <f>Udregning!CN54</f>
        <v>0</v>
      </c>
      <c r="DQ119" s="50">
        <f>DM119+Udregning!CN54</f>
        <v>15</v>
      </c>
      <c r="DS119" s="66" t="str">
        <f t="shared" si="2743"/>
        <v>LPHJ</v>
      </c>
      <c r="DT119" s="64">
        <f>Udregning!CQ54</f>
        <v>0</v>
      </c>
      <c r="DU119" s="67">
        <f>DQ119+Udregning!CQ54</f>
        <v>15</v>
      </c>
      <c r="DW119" s="59" t="str">
        <f t="shared" si="2744"/>
        <v>LPHJ</v>
      </c>
      <c r="DX119" s="70">
        <f>Udregning!CT54</f>
        <v>0</v>
      </c>
      <c r="DY119" s="50">
        <f>DU119+Udregning!CT54</f>
        <v>15</v>
      </c>
      <c r="EA119" s="66" t="str">
        <f t="shared" si="2745"/>
        <v>LPHJ</v>
      </c>
      <c r="EB119" s="64">
        <f>Udregning!CW54</f>
        <v>0</v>
      </c>
      <c r="EC119" s="67">
        <f>DY119+Udregning!CW54</f>
        <v>15</v>
      </c>
      <c r="EE119" s="59" t="str">
        <f t="shared" si="2746"/>
        <v>LPHJ</v>
      </c>
      <c r="EF119" s="70">
        <f>Udregning!CZ54</f>
        <v>0</v>
      </c>
      <c r="EG119" s="50">
        <f>EC119+Udregning!CZ54</f>
        <v>15</v>
      </c>
      <c r="EI119" s="66" t="str">
        <f t="shared" si="2747"/>
        <v>LPHJ</v>
      </c>
      <c r="EJ119" s="64">
        <f>Udregning!DC54</f>
        <v>0</v>
      </c>
      <c r="EK119" s="67">
        <f>EG119+Udregning!DC54</f>
        <v>15</v>
      </c>
      <c r="EM119" s="59" t="str">
        <f t="shared" si="2748"/>
        <v>LPHJ</v>
      </c>
      <c r="EN119" s="70">
        <f>Udregning!DF54</f>
        <v>0</v>
      </c>
      <c r="EO119" s="50">
        <f>EK119+Udregning!DF54</f>
        <v>15</v>
      </c>
      <c r="EQ119" s="66" t="str">
        <f t="shared" si="2749"/>
        <v>LPHJ</v>
      </c>
      <c r="ER119" s="64">
        <f>Udregning!DI54</f>
        <v>0</v>
      </c>
      <c r="ES119" s="67">
        <f>EO119+Udregning!DI54</f>
        <v>15</v>
      </c>
      <c r="EU119" s="59" t="str">
        <f t="shared" si="2750"/>
        <v>LPHJ</v>
      </c>
      <c r="EV119" s="70">
        <f>Udregning!DL54</f>
        <v>0</v>
      </c>
      <c r="EW119" s="50">
        <f>ES119+Udregning!DL54</f>
        <v>15</v>
      </c>
      <c r="EY119" s="66" t="str">
        <f t="shared" si="2751"/>
        <v>LPHJ</v>
      </c>
      <c r="EZ119" s="64">
        <f>Udregning!DO54</f>
        <v>0</v>
      </c>
      <c r="FA119" s="67">
        <f>EW119+Udregning!DO54</f>
        <v>15</v>
      </c>
      <c r="FC119" s="59" t="str">
        <f t="shared" si="2752"/>
        <v>LPHJ</v>
      </c>
      <c r="FD119" s="70">
        <f>Udregning!DR54</f>
        <v>0</v>
      </c>
      <c r="FE119" s="50">
        <f>FA119+Udregning!DR54</f>
        <v>15</v>
      </c>
      <c r="FG119" s="66" t="str">
        <f t="shared" si="2753"/>
        <v>LPHJ</v>
      </c>
      <c r="FH119" s="64">
        <f>Udregning!DU54</f>
        <v>0</v>
      </c>
      <c r="FI119" s="67">
        <f>FE119+Udregning!DU54</f>
        <v>15</v>
      </c>
      <c r="FK119" s="59" t="str">
        <f t="shared" si="2754"/>
        <v>LPHJ</v>
      </c>
      <c r="FL119" s="70">
        <f>Udregning!DX54</f>
        <v>0</v>
      </c>
      <c r="FM119" s="50">
        <f>FI119+Udregning!DX54</f>
        <v>15</v>
      </c>
      <c r="FO119" s="66" t="str">
        <f t="shared" si="2755"/>
        <v>LPHJ</v>
      </c>
      <c r="FP119" s="64">
        <f>Udregning!EA54</f>
        <v>0</v>
      </c>
      <c r="FQ119" s="67">
        <f>FM119+Udregning!EA54</f>
        <v>15</v>
      </c>
      <c r="FS119" s="59" t="str">
        <f t="shared" si="2756"/>
        <v>LPHJ</v>
      </c>
      <c r="FT119" s="70">
        <f>Udregning!ED54</f>
        <v>0</v>
      </c>
      <c r="FU119" s="50">
        <f>FQ119+Udregning!ED54</f>
        <v>15</v>
      </c>
      <c r="FW119" s="66" t="str">
        <f t="shared" si="2757"/>
        <v>LPHJ</v>
      </c>
      <c r="FX119" s="64">
        <f>Udregning!EG54</f>
        <v>0</v>
      </c>
      <c r="FY119" s="67">
        <f>FU119+Udregning!EG54</f>
        <v>15</v>
      </c>
      <c r="GA119" s="59" t="str">
        <f t="shared" si="2758"/>
        <v>LPHJ</v>
      </c>
      <c r="GB119" s="70">
        <f>Udregning!EJ54</f>
        <v>0</v>
      </c>
      <c r="GC119" s="50">
        <f>FY119+Udregning!EJ54</f>
        <v>15</v>
      </c>
      <c r="GE119" s="66" t="str">
        <f t="shared" si="2759"/>
        <v>LPHJ</v>
      </c>
      <c r="GF119" s="64">
        <f>Udregning!EM54</f>
        <v>0</v>
      </c>
      <c r="GG119" s="67">
        <f>GC119+Udregning!EM54</f>
        <v>15</v>
      </c>
      <c r="GI119" s="59" t="str">
        <f t="shared" si="2760"/>
        <v>LPHJ</v>
      </c>
      <c r="GJ119" s="70">
        <f>Udregning!EP54</f>
        <v>0</v>
      </c>
      <c r="GK119" s="50">
        <f>GG119+Udregning!EP54</f>
        <v>15</v>
      </c>
      <c r="GM119" s="66" t="str">
        <f t="shared" si="2761"/>
        <v>LPHJ</v>
      </c>
      <c r="GN119" s="64">
        <f>Udregning!ES54</f>
        <v>0</v>
      </c>
      <c r="GO119" s="67">
        <f>GK119+Udregning!ES54</f>
        <v>15</v>
      </c>
      <c r="GQ119" s="59" t="str">
        <f t="shared" si="2762"/>
        <v>LPHJ</v>
      </c>
      <c r="GR119" s="70">
        <f>Udregning!EV54</f>
        <v>0</v>
      </c>
      <c r="GS119" s="50">
        <f>GO119+Udregning!EV54</f>
        <v>15</v>
      </c>
      <c r="GU119" s="66" t="str">
        <f t="shared" si="2763"/>
        <v>LPHJ</v>
      </c>
      <c r="GV119" s="64">
        <f>Udregning!EY54</f>
        <v>0</v>
      </c>
      <c r="GW119" s="67">
        <f>GS119+Udregning!EY54</f>
        <v>15</v>
      </c>
      <c r="GY119" s="59" t="str">
        <f t="shared" si="2764"/>
        <v>LPHJ</v>
      </c>
      <c r="GZ119" s="70">
        <f>Udregning!FB54</f>
        <v>0</v>
      </c>
      <c r="HA119" s="50">
        <f>GW119+Udregning!FB54</f>
        <v>15</v>
      </c>
      <c r="HC119" s="66" t="str">
        <f t="shared" si="2765"/>
        <v>LPHJ</v>
      </c>
      <c r="HD119" s="64">
        <f>Udregning!FE54</f>
        <v>0</v>
      </c>
      <c r="HE119" s="67">
        <f>HA119+Udregning!FE54</f>
        <v>15</v>
      </c>
      <c r="HF119" s="42"/>
    </row>
    <row r="120" spans="3:214" x14ac:dyDescent="0.25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 x14ac:dyDescent="0.25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 x14ac:dyDescent="0.25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 x14ac:dyDescent="0.25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20</v>
      </c>
      <c r="BM123" s="50">
        <f>BI123+Udregning!AX58</f>
        <v>140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140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140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140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140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140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140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140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140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140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140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140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140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140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140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140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140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140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140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140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140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140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140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140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140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140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140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140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140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140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140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140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140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140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140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140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140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140</v>
      </c>
      <c r="HF123" s="42"/>
    </row>
    <row r="124" spans="3:214" x14ac:dyDescent="0.25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 x14ac:dyDescent="0.25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0</v>
      </c>
      <c r="CO125" s="67">
        <f>CK125+Udregning!BS60</f>
        <v>60</v>
      </c>
      <c r="CQ125" s="59" t="str">
        <f t="shared" si="2736"/>
        <v>Randers</v>
      </c>
      <c r="CR125" s="70">
        <f>Udregning!BV60</f>
        <v>0</v>
      </c>
      <c r="CS125" s="50">
        <f>CO125+Udregning!BV60</f>
        <v>60</v>
      </c>
      <c r="CU125" s="66" t="str">
        <f t="shared" si="2737"/>
        <v>Randers</v>
      </c>
      <c r="CV125" s="64">
        <f>Udregning!BY60</f>
        <v>0</v>
      </c>
      <c r="CW125" s="67">
        <f>CS125+Udregning!BY60</f>
        <v>60</v>
      </c>
      <c r="CY125" s="59" t="str">
        <f t="shared" si="2738"/>
        <v>Randers</v>
      </c>
      <c r="CZ125" s="70">
        <f>Udregning!CB60</f>
        <v>0</v>
      </c>
      <c r="DA125" s="50">
        <f>CW125+Udregning!CB60</f>
        <v>60</v>
      </c>
      <c r="DC125" s="66" t="str">
        <f t="shared" si="2739"/>
        <v>Randers</v>
      </c>
      <c r="DD125" s="64">
        <f>Udregning!CE60</f>
        <v>0</v>
      </c>
      <c r="DE125" s="67">
        <f>DA125+Udregning!CE60</f>
        <v>60</v>
      </c>
      <c r="DG125" s="59" t="str">
        <f t="shared" si="2740"/>
        <v>Randers</v>
      </c>
      <c r="DH125" s="70">
        <f>Udregning!CH60</f>
        <v>0</v>
      </c>
      <c r="DI125" s="50">
        <f>DE125+Udregning!CH60</f>
        <v>60</v>
      </c>
      <c r="DK125" s="66" t="str">
        <f t="shared" si="2741"/>
        <v>Randers</v>
      </c>
      <c r="DL125" s="64">
        <f>Udregning!CK60</f>
        <v>0</v>
      </c>
      <c r="DM125" s="67">
        <f>DI125+Udregning!CK60</f>
        <v>60</v>
      </c>
      <c r="DO125" s="59" t="str">
        <f t="shared" si="2742"/>
        <v>Randers</v>
      </c>
      <c r="DP125" s="70">
        <f>Udregning!CN60</f>
        <v>0</v>
      </c>
      <c r="DQ125" s="50">
        <f>DM125+Udregning!CN60</f>
        <v>60</v>
      </c>
      <c r="DS125" s="66" t="str">
        <f t="shared" si="2743"/>
        <v>Randers</v>
      </c>
      <c r="DT125" s="64">
        <f>Udregning!CQ60</f>
        <v>0</v>
      </c>
      <c r="DU125" s="67">
        <f>DQ125+Udregning!CQ60</f>
        <v>60</v>
      </c>
      <c r="DW125" s="59" t="str">
        <f t="shared" si="2744"/>
        <v>Randers</v>
      </c>
      <c r="DX125" s="70">
        <f>Udregning!CT60</f>
        <v>0</v>
      </c>
      <c r="DY125" s="50">
        <f>DU125+Udregning!CT60</f>
        <v>60</v>
      </c>
      <c r="EA125" s="66" t="str">
        <f t="shared" si="2745"/>
        <v>Randers</v>
      </c>
      <c r="EB125" s="64">
        <f>Udregning!CW60</f>
        <v>0</v>
      </c>
      <c r="EC125" s="67">
        <f>DY125+Udregning!CW60</f>
        <v>60</v>
      </c>
      <c r="EE125" s="59" t="str">
        <f t="shared" si="2746"/>
        <v>Randers</v>
      </c>
      <c r="EF125" s="70">
        <f>Udregning!CZ60</f>
        <v>0</v>
      </c>
      <c r="EG125" s="50">
        <f>EC125+Udregning!CZ60</f>
        <v>60</v>
      </c>
      <c r="EI125" s="66" t="str">
        <f t="shared" si="2747"/>
        <v>Randers</v>
      </c>
      <c r="EJ125" s="64">
        <f>Udregning!DC60</f>
        <v>0</v>
      </c>
      <c r="EK125" s="67">
        <f>EG125+Udregning!DC60</f>
        <v>60</v>
      </c>
      <c r="EM125" s="59" t="str">
        <f t="shared" si="2748"/>
        <v>Randers</v>
      </c>
      <c r="EN125" s="70">
        <f>Udregning!DF60</f>
        <v>0</v>
      </c>
      <c r="EO125" s="50">
        <f>EK125+Udregning!DF60</f>
        <v>60</v>
      </c>
      <c r="EQ125" s="66" t="str">
        <f t="shared" si="2749"/>
        <v>Randers</v>
      </c>
      <c r="ER125" s="64">
        <f>Udregning!DI60</f>
        <v>0</v>
      </c>
      <c r="ES125" s="67">
        <f>EO125+Udregning!DI60</f>
        <v>60</v>
      </c>
      <c r="EU125" s="59" t="str">
        <f t="shared" si="2750"/>
        <v>Randers</v>
      </c>
      <c r="EV125" s="70">
        <f>Udregning!DL60</f>
        <v>0</v>
      </c>
      <c r="EW125" s="50">
        <f>ES125+Udregning!DL60</f>
        <v>60</v>
      </c>
      <c r="EY125" s="66" t="str">
        <f t="shared" si="2751"/>
        <v>Randers</v>
      </c>
      <c r="EZ125" s="64">
        <f>Udregning!DO60</f>
        <v>0</v>
      </c>
      <c r="FA125" s="67">
        <f>EW125+Udregning!DO60</f>
        <v>60</v>
      </c>
      <c r="FC125" s="59" t="str">
        <f t="shared" si="2752"/>
        <v>Randers</v>
      </c>
      <c r="FD125" s="70">
        <f>Udregning!DR60</f>
        <v>0</v>
      </c>
      <c r="FE125" s="50">
        <f>FA125+Udregning!DR60</f>
        <v>60</v>
      </c>
      <c r="FG125" s="66" t="str">
        <f t="shared" si="2753"/>
        <v>Randers</v>
      </c>
      <c r="FH125" s="64">
        <f>Udregning!DU60</f>
        <v>0</v>
      </c>
      <c r="FI125" s="67">
        <f>FE125+Udregning!DU60</f>
        <v>60</v>
      </c>
      <c r="FK125" s="59" t="str">
        <f t="shared" si="2754"/>
        <v>Randers</v>
      </c>
      <c r="FL125" s="70">
        <f>Udregning!DX60</f>
        <v>0</v>
      </c>
      <c r="FM125" s="50">
        <f>FI125+Udregning!DX60</f>
        <v>60</v>
      </c>
      <c r="FO125" s="66" t="str">
        <f t="shared" si="2755"/>
        <v>Randers</v>
      </c>
      <c r="FP125" s="64">
        <f>Udregning!EA60</f>
        <v>0</v>
      </c>
      <c r="FQ125" s="67">
        <f>FM125+Udregning!EA60</f>
        <v>60</v>
      </c>
      <c r="FS125" s="59" t="str">
        <f t="shared" si="2756"/>
        <v>Randers</v>
      </c>
      <c r="FT125" s="70">
        <f>Udregning!ED60</f>
        <v>0</v>
      </c>
      <c r="FU125" s="50">
        <f>FQ125+Udregning!ED60</f>
        <v>60</v>
      </c>
      <c r="FW125" s="66" t="str">
        <f t="shared" si="2757"/>
        <v>Randers</v>
      </c>
      <c r="FX125" s="64">
        <f>Udregning!EG60</f>
        <v>0</v>
      </c>
      <c r="FY125" s="67">
        <f>FU125+Udregning!EG60</f>
        <v>60</v>
      </c>
      <c r="GA125" s="59" t="str">
        <f t="shared" si="2758"/>
        <v>Randers</v>
      </c>
      <c r="GB125" s="70">
        <f>Udregning!EJ60</f>
        <v>0</v>
      </c>
      <c r="GC125" s="50">
        <f>FY125+Udregning!EJ60</f>
        <v>60</v>
      </c>
      <c r="GE125" s="66" t="str">
        <f t="shared" si="2759"/>
        <v>Randers</v>
      </c>
      <c r="GF125" s="64">
        <f>Udregning!EM60</f>
        <v>0</v>
      </c>
      <c r="GG125" s="67">
        <f>GC125+Udregning!EM60</f>
        <v>60</v>
      </c>
      <c r="GI125" s="59" t="str">
        <f t="shared" si="2760"/>
        <v>Randers</v>
      </c>
      <c r="GJ125" s="70">
        <f>Udregning!EP60</f>
        <v>0</v>
      </c>
      <c r="GK125" s="50">
        <f>GG125+Udregning!EP60</f>
        <v>60</v>
      </c>
      <c r="GM125" s="66" t="str">
        <f t="shared" si="2761"/>
        <v>Randers</v>
      </c>
      <c r="GN125" s="64">
        <f>Udregning!ES60</f>
        <v>0</v>
      </c>
      <c r="GO125" s="67">
        <f>GK125+Udregning!ES60</f>
        <v>60</v>
      </c>
      <c r="GQ125" s="59" t="str">
        <f t="shared" si="2762"/>
        <v>Randers</v>
      </c>
      <c r="GR125" s="70">
        <f>Udregning!EV60</f>
        <v>0</v>
      </c>
      <c r="GS125" s="50">
        <f>GO125+Udregning!EV60</f>
        <v>60</v>
      </c>
      <c r="GU125" s="66" t="str">
        <f t="shared" si="2763"/>
        <v>Randers</v>
      </c>
      <c r="GV125" s="64">
        <f>Udregning!EY60</f>
        <v>0</v>
      </c>
      <c r="GW125" s="67">
        <f>GS125+Udregning!EY60</f>
        <v>60</v>
      </c>
      <c r="GY125" s="59" t="str">
        <f t="shared" si="2764"/>
        <v>Randers</v>
      </c>
      <c r="GZ125" s="70">
        <f>Udregning!FB60</f>
        <v>0</v>
      </c>
      <c r="HA125" s="50">
        <f>GW125+Udregning!FB60</f>
        <v>60</v>
      </c>
      <c r="HC125" s="66" t="str">
        <f t="shared" si="2765"/>
        <v>Randers</v>
      </c>
      <c r="HD125" s="64">
        <f>Udregning!FE60</f>
        <v>0</v>
      </c>
      <c r="HE125" s="67">
        <f>HA125+Udregning!FE60</f>
        <v>60</v>
      </c>
      <c r="HF125" s="42"/>
    </row>
    <row r="126" spans="3:214" x14ac:dyDescent="0.25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20</v>
      </c>
      <c r="BM126" s="50">
        <f>BI126+Udregning!AX61</f>
        <v>20</v>
      </c>
      <c r="BO126" s="66" t="str">
        <f t="shared" si="2729"/>
        <v>Schøn</v>
      </c>
      <c r="BP126" s="64">
        <f>Udregning!BA61</f>
        <v>0</v>
      </c>
      <c r="BQ126" s="67">
        <f>BM126+Udregning!BA61</f>
        <v>20</v>
      </c>
      <c r="BS126" s="59" t="str">
        <f t="shared" si="2730"/>
        <v>Schøn</v>
      </c>
      <c r="BT126" s="70">
        <f>Udregning!BD61</f>
        <v>0</v>
      </c>
      <c r="BU126" s="50">
        <f>BQ126+Udregning!BD61</f>
        <v>20</v>
      </c>
      <c r="BW126" s="66" t="str">
        <f t="shared" si="2731"/>
        <v>Schøn</v>
      </c>
      <c r="BX126" s="64">
        <f>Udregning!BG61</f>
        <v>0</v>
      </c>
      <c r="BY126" s="67">
        <f>BU126+Udregning!BG61</f>
        <v>20</v>
      </c>
      <c r="CA126" s="59" t="str">
        <f t="shared" si="2732"/>
        <v>Schøn</v>
      </c>
      <c r="CB126" s="70">
        <f>Udregning!BJ61</f>
        <v>0</v>
      </c>
      <c r="CC126" s="50">
        <f>BY126+Udregning!BJ61</f>
        <v>20</v>
      </c>
      <c r="CE126" s="66" t="str">
        <f t="shared" si="2733"/>
        <v>Schøn</v>
      </c>
      <c r="CF126" s="64">
        <f>Udregning!BM61</f>
        <v>0</v>
      </c>
      <c r="CG126" s="67">
        <f>CC126+Udregning!BM61</f>
        <v>20</v>
      </c>
      <c r="CI126" s="59" t="str">
        <f t="shared" si="2734"/>
        <v>Schøn</v>
      </c>
      <c r="CJ126" s="70">
        <f>Udregning!BP61</f>
        <v>0</v>
      </c>
      <c r="CK126" s="50">
        <f>CG126+Udregning!BP61</f>
        <v>20</v>
      </c>
      <c r="CM126" s="66" t="str">
        <f t="shared" si="2735"/>
        <v>Schøn</v>
      </c>
      <c r="CN126" s="64">
        <f>Udregning!BS61</f>
        <v>0</v>
      </c>
      <c r="CO126" s="67">
        <f>CK126+Udregning!BS61</f>
        <v>20</v>
      </c>
      <c r="CQ126" s="59" t="str">
        <f t="shared" si="2736"/>
        <v>Schøn</v>
      </c>
      <c r="CR126" s="70">
        <f>Udregning!BV61</f>
        <v>0</v>
      </c>
      <c r="CS126" s="50">
        <f>CO126+Udregning!BV61</f>
        <v>20</v>
      </c>
      <c r="CU126" s="66" t="str">
        <f t="shared" si="2737"/>
        <v>Schøn</v>
      </c>
      <c r="CV126" s="64">
        <f>Udregning!BY61</f>
        <v>0</v>
      </c>
      <c r="CW126" s="67">
        <f>CS126+Udregning!BY61</f>
        <v>20</v>
      </c>
      <c r="CY126" s="59" t="str">
        <f t="shared" si="2738"/>
        <v>Schøn</v>
      </c>
      <c r="CZ126" s="70">
        <f>Udregning!CB61</f>
        <v>0</v>
      </c>
      <c r="DA126" s="50">
        <f>CW126+Udregning!CB61</f>
        <v>20</v>
      </c>
      <c r="DC126" s="66" t="str">
        <f t="shared" si="2739"/>
        <v>Schøn</v>
      </c>
      <c r="DD126" s="64">
        <f>Udregning!CE61</f>
        <v>0</v>
      </c>
      <c r="DE126" s="67">
        <f>DA126+Udregning!CE61</f>
        <v>20</v>
      </c>
      <c r="DG126" s="59" t="str">
        <f t="shared" si="2740"/>
        <v>Schøn</v>
      </c>
      <c r="DH126" s="70">
        <f>Udregning!CH61</f>
        <v>0</v>
      </c>
      <c r="DI126" s="50">
        <f>DE126+Udregning!CH61</f>
        <v>20</v>
      </c>
      <c r="DK126" s="66" t="str">
        <f t="shared" si="2741"/>
        <v>Schøn</v>
      </c>
      <c r="DL126" s="64">
        <f>Udregning!CK61</f>
        <v>0</v>
      </c>
      <c r="DM126" s="67">
        <f>DI126+Udregning!CK61</f>
        <v>20</v>
      </c>
      <c r="DO126" s="59" t="str">
        <f t="shared" si="2742"/>
        <v>Schøn</v>
      </c>
      <c r="DP126" s="70">
        <f>Udregning!CN61</f>
        <v>0</v>
      </c>
      <c r="DQ126" s="50">
        <f>DM126+Udregning!CN61</f>
        <v>20</v>
      </c>
      <c r="DS126" s="66" t="str">
        <f t="shared" si="2743"/>
        <v>Schøn</v>
      </c>
      <c r="DT126" s="64">
        <f>Udregning!CQ61</f>
        <v>0</v>
      </c>
      <c r="DU126" s="67">
        <f>DQ126+Udregning!CQ61</f>
        <v>20</v>
      </c>
      <c r="DW126" s="59" t="str">
        <f t="shared" si="2744"/>
        <v>Schøn</v>
      </c>
      <c r="DX126" s="70">
        <f>Udregning!CT61</f>
        <v>0</v>
      </c>
      <c r="DY126" s="50">
        <f>DU126+Udregning!CT61</f>
        <v>20</v>
      </c>
      <c r="EA126" s="66" t="str">
        <f t="shared" si="2745"/>
        <v>Schøn</v>
      </c>
      <c r="EB126" s="64">
        <f>Udregning!CW61</f>
        <v>0</v>
      </c>
      <c r="EC126" s="67">
        <f>DY126+Udregning!CW61</f>
        <v>20</v>
      </c>
      <c r="EE126" s="59" t="str">
        <f t="shared" si="2746"/>
        <v>Schøn</v>
      </c>
      <c r="EF126" s="70">
        <f>Udregning!CZ61</f>
        <v>0</v>
      </c>
      <c r="EG126" s="50">
        <f>EC126+Udregning!CZ61</f>
        <v>20</v>
      </c>
      <c r="EI126" s="66" t="str">
        <f t="shared" si="2747"/>
        <v>Schøn</v>
      </c>
      <c r="EJ126" s="64">
        <f>Udregning!DC61</f>
        <v>0</v>
      </c>
      <c r="EK126" s="67">
        <f>EG126+Udregning!DC61</f>
        <v>20</v>
      </c>
      <c r="EM126" s="59" t="str">
        <f t="shared" si="2748"/>
        <v>Schøn</v>
      </c>
      <c r="EN126" s="70">
        <f>Udregning!DF61</f>
        <v>0</v>
      </c>
      <c r="EO126" s="50">
        <f>EK126+Udregning!DF61</f>
        <v>20</v>
      </c>
      <c r="EQ126" s="66" t="str">
        <f t="shared" si="2749"/>
        <v>Schøn</v>
      </c>
      <c r="ER126" s="64">
        <f>Udregning!DI61</f>
        <v>0</v>
      </c>
      <c r="ES126" s="67">
        <f>EO126+Udregning!DI61</f>
        <v>20</v>
      </c>
      <c r="EU126" s="59" t="str">
        <f t="shared" si="2750"/>
        <v>Schøn</v>
      </c>
      <c r="EV126" s="70">
        <f>Udregning!DL61</f>
        <v>0</v>
      </c>
      <c r="EW126" s="50">
        <f>ES126+Udregning!DL61</f>
        <v>20</v>
      </c>
      <c r="EY126" s="66" t="str">
        <f t="shared" si="2751"/>
        <v>Schøn</v>
      </c>
      <c r="EZ126" s="64">
        <f>Udregning!DO61</f>
        <v>0</v>
      </c>
      <c r="FA126" s="67">
        <f>EW126+Udregning!DO61</f>
        <v>20</v>
      </c>
      <c r="FC126" s="59" t="str">
        <f t="shared" si="2752"/>
        <v>Schøn</v>
      </c>
      <c r="FD126" s="70">
        <f>Udregning!DR61</f>
        <v>0</v>
      </c>
      <c r="FE126" s="50">
        <f>FA126+Udregning!DR61</f>
        <v>20</v>
      </c>
      <c r="FG126" s="66" t="str">
        <f t="shared" si="2753"/>
        <v>Schøn</v>
      </c>
      <c r="FH126" s="64">
        <f>Udregning!DU61</f>
        <v>0</v>
      </c>
      <c r="FI126" s="67">
        <f>FE126+Udregning!DU61</f>
        <v>20</v>
      </c>
      <c r="FK126" s="59" t="str">
        <f t="shared" si="2754"/>
        <v>Schøn</v>
      </c>
      <c r="FL126" s="70">
        <f>Udregning!DX61</f>
        <v>0</v>
      </c>
      <c r="FM126" s="50">
        <f>FI126+Udregning!DX61</f>
        <v>20</v>
      </c>
      <c r="FO126" s="66" t="str">
        <f t="shared" si="2755"/>
        <v>Schøn</v>
      </c>
      <c r="FP126" s="64">
        <f>Udregning!EA61</f>
        <v>0</v>
      </c>
      <c r="FQ126" s="67">
        <f>FM126+Udregning!EA61</f>
        <v>20</v>
      </c>
      <c r="FS126" s="59" t="str">
        <f t="shared" si="2756"/>
        <v>Schøn</v>
      </c>
      <c r="FT126" s="70">
        <f>Udregning!ED61</f>
        <v>0</v>
      </c>
      <c r="FU126" s="50">
        <f>FQ126+Udregning!ED61</f>
        <v>20</v>
      </c>
      <c r="FW126" s="66" t="str">
        <f t="shared" si="2757"/>
        <v>Schøn</v>
      </c>
      <c r="FX126" s="64">
        <f>Udregning!EG61</f>
        <v>0</v>
      </c>
      <c r="FY126" s="67">
        <f>FU126+Udregning!EG61</f>
        <v>20</v>
      </c>
      <c r="GA126" s="59" t="str">
        <f t="shared" si="2758"/>
        <v>Schøn</v>
      </c>
      <c r="GB126" s="70">
        <f>Udregning!EJ61</f>
        <v>0</v>
      </c>
      <c r="GC126" s="50">
        <f>FY126+Udregning!EJ61</f>
        <v>20</v>
      </c>
      <c r="GE126" s="66" t="str">
        <f t="shared" si="2759"/>
        <v>Schøn</v>
      </c>
      <c r="GF126" s="64">
        <f>Udregning!EM61</f>
        <v>0</v>
      </c>
      <c r="GG126" s="67">
        <f>GC126+Udregning!EM61</f>
        <v>20</v>
      </c>
      <c r="GI126" s="59" t="str">
        <f t="shared" si="2760"/>
        <v>Schøn</v>
      </c>
      <c r="GJ126" s="70">
        <f>Udregning!EP61</f>
        <v>0</v>
      </c>
      <c r="GK126" s="50">
        <f>GG126+Udregning!EP61</f>
        <v>20</v>
      </c>
      <c r="GM126" s="66" t="str">
        <f t="shared" si="2761"/>
        <v>Schøn</v>
      </c>
      <c r="GN126" s="64">
        <f>Udregning!ES61</f>
        <v>0</v>
      </c>
      <c r="GO126" s="67">
        <f>GK126+Udregning!ES61</f>
        <v>20</v>
      </c>
      <c r="GQ126" s="59" t="str">
        <f t="shared" si="2762"/>
        <v>Schøn</v>
      </c>
      <c r="GR126" s="70">
        <f>Udregning!EV61</f>
        <v>0</v>
      </c>
      <c r="GS126" s="50">
        <f>GO126+Udregning!EV61</f>
        <v>20</v>
      </c>
      <c r="GU126" s="66" t="str">
        <f t="shared" si="2763"/>
        <v>Schøn</v>
      </c>
      <c r="GV126" s="64">
        <f>Udregning!EY61</f>
        <v>0</v>
      </c>
      <c r="GW126" s="67">
        <f>GS126+Udregning!EY61</f>
        <v>20</v>
      </c>
      <c r="GY126" s="59" t="str">
        <f t="shared" si="2764"/>
        <v>Schøn</v>
      </c>
      <c r="GZ126" s="70">
        <f>Udregning!FB61</f>
        <v>0</v>
      </c>
      <c r="HA126" s="50">
        <f>GW126+Udregning!FB61</f>
        <v>20</v>
      </c>
      <c r="HC126" s="66" t="str">
        <f t="shared" si="2765"/>
        <v>Schøn</v>
      </c>
      <c r="HD126" s="64">
        <f>Udregning!FE61</f>
        <v>0</v>
      </c>
      <c r="HE126" s="67">
        <f>HA126+Udregning!FE61</f>
        <v>20</v>
      </c>
      <c r="HF126" s="42"/>
    </row>
    <row r="127" spans="3:214" x14ac:dyDescent="0.25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 x14ac:dyDescent="0.25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 x14ac:dyDescent="0.2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 x14ac:dyDescent="0.2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 x14ac:dyDescent="0.2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 x14ac:dyDescent="0.2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 x14ac:dyDescent="0.2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 x14ac:dyDescent="0.2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 x14ac:dyDescent="0.2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 x14ac:dyDescent="0.2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60</v>
      </c>
      <c r="BQ137" s="63">
        <f t="shared" si="2990"/>
        <v>60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60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60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60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60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60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60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60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60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60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60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60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60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60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60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60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60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60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60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60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60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60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60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60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60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60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60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60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60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60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60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60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60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60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60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60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60</v>
      </c>
      <c r="HF137" s="42"/>
      <c r="HG137" s="42"/>
    </row>
    <row r="138" spans="3:215" x14ac:dyDescent="0.2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 x14ac:dyDescent="0.2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 x14ac:dyDescent="0.2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 x14ac:dyDescent="0.2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 x14ac:dyDescent="0.2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 x14ac:dyDescent="0.2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 x14ac:dyDescent="0.2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30</v>
      </c>
      <c r="BI144" s="63">
        <f t="shared" si="3352"/>
        <v>30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30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30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30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30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30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30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30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30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30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30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30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30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30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30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30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30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30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30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30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30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30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30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30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30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30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30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30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30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30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30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30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30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30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30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30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30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30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30</v>
      </c>
      <c r="HF144" s="42"/>
      <c r="HG144" s="42"/>
    </row>
    <row r="145" spans="3:215" x14ac:dyDescent="0.2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 x14ac:dyDescent="0.2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 x14ac:dyDescent="0.2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 x14ac:dyDescent="0.2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 x14ac:dyDescent="0.2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 x14ac:dyDescent="0.2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 x14ac:dyDescent="0.2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0</v>
      </c>
      <c r="CC151" s="56">
        <f t="shared" si="3721"/>
        <v>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0</v>
      </c>
      <c r="HF151" s="42"/>
      <c r="HG151" s="42"/>
    </row>
    <row r="152" spans="3:215" x14ac:dyDescent="0.2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 x14ac:dyDescent="0.2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 x14ac:dyDescent="0.2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20</v>
      </c>
      <c r="BM154" s="56">
        <f t="shared" si="3875"/>
        <v>80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80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80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80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80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80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80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80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80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80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80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80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80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80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80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80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80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80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80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80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80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80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80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80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80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80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80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80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80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80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80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80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80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80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80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80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80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80</v>
      </c>
      <c r="HF154" s="42"/>
      <c r="HG154" s="42"/>
    </row>
    <row r="155" spans="3:215" x14ac:dyDescent="0.2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0</v>
      </c>
      <c r="CG155" s="63">
        <f t="shared" si="3932"/>
        <v>0</v>
      </c>
      <c r="CH155" s="56"/>
      <c r="CI155" s="59" t="str">
        <f t="shared" ref="CI155:CK155" si="3933">CI92</f>
        <v>Cottee</v>
      </c>
      <c r="CJ155" s="51">
        <f t="shared" si="3933"/>
        <v>0</v>
      </c>
      <c r="CK155" s="56">
        <f t="shared" si="3933"/>
        <v>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0</v>
      </c>
      <c r="HF155" s="42"/>
      <c r="HG155" s="42"/>
    </row>
    <row r="156" spans="3:215" x14ac:dyDescent="0.2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60</v>
      </c>
      <c r="BU156" s="56">
        <f t="shared" si="3981"/>
        <v>60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60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60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60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60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60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60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60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60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60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60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60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60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60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60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60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60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60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60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60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60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60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60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60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60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60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60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60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60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60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60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60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60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60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60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60</v>
      </c>
      <c r="HF156" s="42"/>
      <c r="HG156" s="42"/>
    </row>
    <row r="157" spans="3:215" x14ac:dyDescent="0.2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 x14ac:dyDescent="0.2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 x14ac:dyDescent="0.2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 x14ac:dyDescent="0.2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 x14ac:dyDescent="0.2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 x14ac:dyDescent="0.2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 x14ac:dyDescent="0.2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 x14ac:dyDescent="0.2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30</v>
      </c>
      <c r="BI164" s="63">
        <f t="shared" si="4394"/>
        <v>30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30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30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30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30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30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30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30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30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30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30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30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30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30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30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30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30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30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30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30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30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30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30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30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30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30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30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30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30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30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30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30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30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30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30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30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30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30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30</v>
      </c>
      <c r="HF164" s="42"/>
      <c r="HG164" s="42"/>
    </row>
    <row r="165" spans="3:215" x14ac:dyDescent="0.2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 x14ac:dyDescent="0.2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 x14ac:dyDescent="0.2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 x14ac:dyDescent="0.2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 x14ac:dyDescent="0.2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 x14ac:dyDescent="0.2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 x14ac:dyDescent="0.2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 x14ac:dyDescent="0.2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 x14ac:dyDescent="0.2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60</v>
      </c>
      <c r="BY173" s="63">
        <f t="shared" si="4867"/>
        <v>150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150</v>
      </c>
      <c r="CD173" s="63"/>
      <c r="CE173" s="66" t="str">
        <f t="shared" ref="CE173:CG173" si="4869">CE111</f>
        <v>2toNone</v>
      </c>
      <c r="CF173" s="130">
        <f>CF111</f>
        <v>0</v>
      </c>
      <c r="CG173" s="63">
        <f t="shared" si="4869"/>
        <v>150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150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150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150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150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150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150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150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150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150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150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150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150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150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150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150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150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150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150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150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150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150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150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150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150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150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150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150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150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150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150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150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150</v>
      </c>
      <c r="HF173" s="42"/>
      <c r="HG173" s="42"/>
    </row>
    <row r="174" spans="3:215" x14ac:dyDescent="0.2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 x14ac:dyDescent="0.2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 x14ac:dyDescent="0.2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 x14ac:dyDescent="0.2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 x14ac:dyDescent="0.2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 x14ac:dyDescent="0.2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 x14ac:dyDescent="0.2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 x14ac:dyDescent="0.2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15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15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15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15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15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15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15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15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15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15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15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15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15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15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15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15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15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15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15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15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15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15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15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15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15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15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15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15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15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15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15</v>
      </c>
      <c r="HF181" s="42"/>
      <c r="HG181" s="42"/>
    </row>
    <row r="182" spans="3:215" x14ac:dyDescent="0.2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 x14ac:dyDescent="0.2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 x14ac:dyDescent="0.2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 x14ac:dyDescent="0.2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20</v>
      </c>
      <c r="BM185" s="56">
        <f t="shared" si="5489"/>
        <v>140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140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140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140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140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140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140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140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140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140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140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140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140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140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140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140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140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140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140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140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140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140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140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140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140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140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140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140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140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140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140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140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140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140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140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140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140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140</v>
      </c>
      <c r="HF185" s="42"/>
      <c r="HG185" s="42"/>
    </row>
    <row r="186" spans="3:215" x14ac:dyDescent="0.2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 x14ac:dyDescent="0.2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60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60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60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60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60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60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60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60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60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60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60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60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60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60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60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60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60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60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60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60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60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60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60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60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60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60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60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60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60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60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60</v>
      </c>
      <c r="HF187" s="42"/>
      <c r="HG187" s="42"/>
    </row>
    <row r="188" spans="3:215" x14ac:dyDescent="0.2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20</v>
      </c>
      <c r="BM188" s="56">
        <f t="shared" si="5645"/>
        <v>20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20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20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20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20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20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20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20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20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20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20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20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20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20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20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20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20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20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20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20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20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20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20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20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20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20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20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20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20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20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20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20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20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20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20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20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20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20</v>
      </c>
      <c r="HF188" s="42"/>
      <c r="HG188" s="42"/>
    </row>
    <row r="189" spans="3:215" x14ac:dyDescent="0.2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 x14ac:dyDescent="0.2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 x14ac:dyDescent="0.2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 x14ac:dyDescent="0.2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 x14ac:dyDescent="0.2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 x14ac:dyDescent="0.2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 x14ac:dyDescent="0.2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 x14ac:dyDescent="0.2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F3:I3"/>
    <mergeCell ref="B3:E3"/>
    <mergeCell ref="J3:M3"/>
    <mergeCell ref="N3:Q3"/>
    <mergeCell ref="R3:U3"/>
    <mergeCell ref="V3:Y3"/>
    <mergeCell ref="Z3:AC3"/>
    <mergeCell ref="AD3:AG3"/>
    <mergeCell ref="AH3:AK3"/>
    <mergeCell ref="AL3:AO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GL3:GO3"/>
    <mergeCell ref="GP3:GS3"/>
    <mergeCell ref="GT3:GW3"/>
    <mergeCell ref="GX3:HA3"/>
    <mergeCell ref="HB3:HE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85" zoomScaleNormal="85" workbookViewId="0">
      <selection activeCell="Z22" sqref="Z22"/>
    </sheetView>
  </sheetViews>
  <sheetFormatPr defaultRowHeight="15" x14ac:dyDescent="0.25"/>
  <cols>
    <col min="2" max="2" width="5.140625" style="3" customWidth="1"/>
    <col min="3" max="3" width="14.7109375" customWidth="1"/>
    <col min="4" max="5" width="9.140625" style="3"/>
  </cols>
  <sheetData>
    <row r="2" spans="2:5" ht="15.75" thickBot="1" x14ac:dyDescent="0.3"/>
    <row r="3" spans="2:5" x14ac:dyDescent="0.25">
      <c r="B3" s="245" t="s">
        <v>71</v>
      </c>
      <c r="C3" s="246"/>
      <c r="D3" s="246"/>
      <c r="E3" s="247"/>
    </row>
    <row r="4" spans="2:5" ht="15.75" thickBot="1" x14ac:dyDescent="0.3">
      <c r="B4" s="154"/>
      <c r="C4" s="153" t="s">
        <v>72</v>
      </c>
      <c r="D4" s="153"/>
      <c r="E4" s="200">
        <v>19</v>
      </c>
    </row>
    <row r="5" spans="2:5" ht="15.75" thickBot="1" x14ac:dyDescent="0.3">
      <c r="B5" s="187" t="s">
        <v>73</v>
      </c>
      <c r="C5" s="188" t="s">
        <v>3</v>
      </c>
      <c r="D5" s="189" t="s">
        <v>0</v>
      </c>
      <c r="E5" s="190" t="s">
        <v>74</v>
      </c>
    </row>
    <row r="6" spans="2:5" ht="15.75" thickTop="1" x14ac:dyDescent="0.25">
      <c r="B6" s="167">
        <v>1</v>
      </c>
      <c r="C6" s="155" t="s">
        <v>29</v>
      </c>
      <c r="D6" s="163">
        <v>0</v>
      </c>
      <c r="E6" s="156">
        <v>180</v>
      </c>
    </row>
    <row r="7" spans="2:5" x14ac:dyDescent="0.25">
      <c r="B7" s="168">
        <v>2</v>
      </c>
      <c r="C7" s="157" t="s">
        <v>45</v>
      </c>
      <c r="D7" s="164">
        <v>60</v>
      </c>
      <c r="E7" s="158">
        <v>150</v>
      </c>
    </row>
    <row r="8" spans="2:5" x14ac:dyDescent="0.25">
      <c r="B8" s="168">
        <v>3</v>
      </c>
      <c r="C8" s="157" t="s">
        <v>55</v>
      </c>
      <c r="D8" s="164">
        <v>0</v>
      </c>
      <c r="E8" s="158">
        <v>140</v>
      </c>
    </row>
    <row r="9" spans="2:5" x14ac:dyDescent="0.25">
      <c r="B9" s="168">
        <v>4</v>
      </c>
      <c r="C9" s="157" t="s">
        <v>27</v>
      </c>
      <c r="D9" s="164">
        <v>0</v>
      </c>
      <c r="E9" s="158">
        <v>80</v>
      </c>
    </row>
    <row r="10" spans="2:5" x14ac:dyDescent="0.25">
      <c r="B10" s="168">
        <v>5</v>
      </c>
      <c r="C10" s="157" t="s">
        <v>13</v>
      </c>
      <c r="D10" s="164">
        <v>0</v>
      </c>
      <c r="E10" s="158">
        <v>60</v>
      </c>
    </row>
    <row r="11" spans="2:5" x14ac:dyDescent="0.25">
      <c r="B11" s="168">
        <v>5</v>
      </c>
      <c r="C11" s="157" t="s">
        <v>17</v>
      </c>
      <c r="D11" s="164">
        <v>0</v>
      </c>
      <c r="E11" s="158">
        <v>60</v>
      </c>
    </row>
    <row r="12" spans="2:5" x14ac:dyDescent="0.25">
      <c r="B12" s="168">
        <v>5</v>
      </c>
      <c r="C12" s="157" t="s">
        <v>30</v>
      </c>
      <c r="D12" s="164">
        <v>0</v>
      </c>
      <c r="E12" s="158">
        <v>60</v>
      </c>
    </row>
    <row r="13" spans="2:5" x14ac:dyDescent="0.25">
      <c r="B13" s="168">
        <v>5</v>
      </c>
      <c r="C13" s="157" t="s">
        <v>64</v>
      </c>
      <c r="D13" s="164">
        <v>0</v>
      </c>
      <c r="E13" s="158">
        <v>60</v>
      </c>
    </row>
    <row r="14" spans="2:5" x14ac:dyDescent="0.25">
      <c r="B14" s="168">
        <v>5</v>
      </c>
      <c r="C14" s="157" t="s">
        <v>53</v>
      </c>
      <c r="D14" s="164">
        <v>0</v>
      </c>
      <c r="E14" s="158">
        <v>60</v>
      </c>
    </row>
    <row r="15" spans="2:5" x14ac:dyDescent="0.25">
      <c r="B15" s="168">
        <v>10</v>
      </c>
      <c r="C15" s="157" t="s">
        <v>6</v>
      </c>
      <c r="D15" s="164">
        <v>0</v>
      </c>
      <c r="E15" s="158">
        <v>45</v>
      </c>
    </row>
    <row r="16" spans="2:5" x14ac:dyDescent="0.25">
      <c r="B16" s="168">
        <v>10</v>
      </c>
      <c r="C16" s="157" t="s">
        <v>46</v>
      </c>
      <c r="D16" s="164">
        <v>0</v>
      </c>
      <c r="E16" s="158">
        <v>45</v>
      </c>
    </row>
    <row r="17" spans="2:5" x14ac:dyDescent="0.25">
      <c r="B17" s="168">
        <v>12</v>
      </c>
      <c r="C17" s="157" t="s">
        <v>24</v>
      </c>
      <c r="D17" s="164">
        <v>0</v>
      </c>
      <c r="E17" s="158">
        <v>30</v>
      </c>
    </row>
    <row r="18" spans="2:5" x14ac:dyDescent="0.25">
      <c r="B18" s="168">
        <v>12</v>
      </c>
      <c r="C18" s="157" t="s">
        <v>43</v>
      </c>
      <c r="D18" s="164">
        <v>0</v>
      </c>
      <c r="E18" s="158">
        <v>30</v>
      </c>
    </row>
    <row r="19" spans="2:5" x14ac:dyDescent="0.25">
      <c r="B19" s="168">
        <v>12</v>
      </c>
      <c r="C19" s="157" t="s">
        <v>40</v>
      </c>
      <c r="D19" s="164">
        <v>0</v>
      </c>
      <c r="E19" s="158">
        <v>30</v>
      </c>
    </row>
    <row r="20" spans="2:5" x14ac:dyDescent="0.25">
      <c r="B20" s="168">
        <v>15</v>
      </c>
      <c r="C20" s="157" t="s">
        <v>60</v>
      </c>
      <c r="D20" s="164">
        <v>0</v>
      </c>
      <c r="E20" s="158">
        <v>20</v>
      </c>
    </row>
    <row r="21" spans="2:5" x14ac:dyDescent="0.25">
      <c r="B21" s="168">
        <v>16</v>
      </c>
      <c r="C21" s="157" t="s">
        <v>9</v>
      </c>
      <c r="D21" s="164">
        <v>0</v>
      </c>
      <c r="E21" s="158">
        <v>15</v>
      </c>
    </row>
    <row r="22" spans="2:5" x14ac:dyDescent="0.25">
      <c r="B22" s="168">
        <v>16</v>
      </c>
      <c r="C22" s="157" t="s">
        <v>38</v>
      </c>
      <c r="D22" s="164">
        <v>0</v>
      </c>
      <c r="E22" s="158">
        <v>15</v>
      </c>
    </row>
    <row r="23" spans="2:5" x14ac:dyDescent="0.25">
      <c r="B23" s="168">
        <v>16</v>
      </c>
      <c r="C23" s="157" t="s">
        <v>49</v>
      </c>
      <c r="D23" s="164">
        <v>0</v>
      </c>
      <c r="E23" s="158">
        <v>15</v>
      </c>
    </row>
    <row r="24" spans="2:5" x14ac:dyDescent="0.25">
      <c r="B24" s="168">
        <v>16</v>
      </c>
      <c r="C24" s="157" t="s">
        <v>50</v>
      </c>
      <c r="D24" s="164">
        <v>0</v>
      </c>
      <c r="E24" s="158">
        <v>15</v>
      </c>
    </row>
    <row r="25" spans="2:5" x14ac:dyDescent="0.25">
      <c r="B25" s="168">
        <v>16</v>
      </c>
      <c r="C25" s="157" t="s">
        <v>54</v>
      </c>
      <c r="D25" s="164">
        <v>0</v>
      </c>
      <c r="E25" s="158">
        <v>15</v>
      </c>
    </row>
    <row r="26" spans="2:5" x14ac:dyDescent="0.25">
      <c r="B26" s="168">
        <v>16</v>
      </c>
      <c r="C26" s="157" t="s">
        <v>62</v>
      </c>
      <c r="D26" s="164">
        <v>0</v>
      </c>
      <c r="E26" s="158">
        <v>15</v>
      </c>
    </row>
    <row r="27" spans="2:5" x14ac:dyDescent="0.25">
      <c r="B27" s="168">
        <v>22</v>
      </c>
      <c r="C27" s="157" t="s">
        <v>5</v>
      </c>
      <c r="D27" s="164">
        <v>0</v>
      </c>
      <c r="E27" s="158">
        <v>0</v>
      </c>
    </row>
    <row r="28" spans="2:5" x14ac:dyDescent="0.25">
      <c r="B28" s="168">
        <v>22</v>
      </c>
      <c r="C28" s="157" t="s">
        <v>8</v>
      </c>
      <c r="D28" s="164">
        <v>0</v>
      </c>
      <c r="E28" s="158">
        <v>0</v>
      </c>
    </row>
    <row r="29" spans="2:5" x14ac:dyDescent="0.25">
      <c r="B29" s="168">
        <v>22</v>
      </c>
      <c r="C29" s="157" t="s">
        <v>12</v>
      </c>
      <c r="D29" s="164">
        <v>0</v>
      </c>
      <c r="E29" s="158">
        <v>0</v>
      </c>
    </row>
    <row r="30" spans="2:5" x14ac:dyDescent="0.25">
      <c r="B30" s="168">
        <v>22</v>
      </c>
      <c r="C30" s="157" t="s">
        <v>15</v>
      </c>
      <c r="D30" s="164">
        <v>0</v>
      </c>
      <c r="E30" s="158">
        <v>0</v>
      </c>
    </row>
    <row r="31" spans="2:5" x14ac:dyDescent="0.25">
      <c r="B31" s="168">
        <v>22</v>
      </c>
      <c r="C31" s="157" t="s">
        <v>11</v>
      </c>
      <c r="D31" s="164">
        <v>0</v>
      </c>
      <c r="E31" s="158">
        <v>0</v>
      </c>
    </row>
    <row r="32" spans="2:5" x14ac:dyDescent="0.25">
      <c r="B32" s="168">
        <v>22</v>
      </c>
      <c r="C32" s="157" t="s">
        <v>20</v>
      </c>
      <c r="D32" s="164">
        <v>0</v>
      </c>
      <c r="E32" s="158">
        <v>0</v>
      </c>
    </row>
    <row r="33" spans="2:5" x14ac:dyDescent="0.25">
      <c r="B33" s="168">
        <v>22</v>
      </c>
      <c r="C33" s="157" t="s">
        <v>21</v>
      </c>
      <c r="D33" s="164">
        <v>0</v>
      </c>
      <c r="E33" s="158">
        <v>0</v>
      </c>
    </row>
    <row r="34" spans="2:5" x14ac:dyDescent="0.25">
      <c r="B34" s="168">
        <v>22</v>
      </c>
      <c r="C34" s="157" t="s">
        <v>10</v>
      </c>
      <c r="D34" s="164">
        <v>0</v>
      </c>
      <c r="E34" s="158">
        <v>0</v>
      </c>
    </row>
    <row r="35" spans="2:5" x14ac:dyDescent="0.25">
      <c r="B35" s="168">
        <v>22</v>
      </c>
      <c r="C35" s="157" t="s">
        <v>23</v>
      </c>
      <c r="D35" s="164">
        <v>0</v>
      </c>
      <c r="E35" s="158">
        <v>0</v>
      </c>
    </row>
    <row r="36" spans="2:5" x14ac:dyDescent="0.25">
      <c r="B36" s="168">
        <v>22</v>
      </c>
      <c r="C36" s="157" t="s">
        <v>7</v>
      </c>
      <c r="D36" s="164">
        <v>0</v>
      </c>
      <c r="E36" s="158">
        <v>0</v>
      </c>
    </row>
    <row r="37" spans="2:5" x14ac:dyDescent="0.25">
      <c r="B37" s="168">
        <v>22</v>
      </c>
      <c r="C37" s="157" t="s">
        <v>18</v>
      </c>
      <c r="D37" s="164">
        <v>0</v>
      </c>
      <c r="E37" s="158">
        <v>0</v>
      </c>
    </row>
    <row r="38" spans="2:5" x14ac:dyDescent="0.25">
      <c r="B38" s="168">
        <v>22</v>
      </c>
      <c r="C38" s="157" t="s">
        <v>19</v>
      </c>
      <c r="D38" s="164">
        <v>0</v>
      </c>
      <c r="E38" s="158">
        <v>0</v>
      </c>
    </row>
    <row r="39" spans="2:5" x14ac:dyDescent="0.25">
      <c r="B39" s="168">
        <v>22</v>
      </c>
      <c r="C39" s="157" t="s">
        <v>14</v>
      </c>
      <c r="D39" s="164">
        <v>0</v>
      </c>
      <c r="E39" s="158">
        <v>0</v>
      </c>
    </row>
    <row r="40" spans="2:5" x14ac:dyDescent="0.25">
      <c r="B40" s="168">
        <v>22</v>
      </c>
      <c r="C40" s="157" t="s">
        <v>22</v>
      </c>
      <c r="D40" s="164">
        <v>0</v>
      </c>
      <c r="E40" s="158">
        <v>0</v>
      </c>
    </row>
    <row r="41" spans="2:5" x14ac:dyDescent="0.25">
      <c r="B41" s="168">
        <v>22</v>
      </c>
      <c r="C41" s="157" t="s">
        <v>16</v>
      </c>
      <c r="D41" s="164">
        <v>0</v>
      </c>
      <c r="E41" s="158">
        <v>0</v>
      </c>
    </row>
    <row r="42" spans="2:5" x14ac:dyDescent="0.25">
      <c r="B42" s="168">
        <v>22</v>
      </c>
      <c r="C42" s="157" t="s">
        <v>25</v>
      </c>
      <c r="D42" s="164">
        <v>0</v>
      </c>
      <c r="E42" s="158">
        <v>0</v>
      </c>
    </row>
    <row r="43" spans="2:5" x14ac:dyDescent="0.25">
      <c r="B43" s="168">
        <v>22</v>
      </c>
      <c r="C43" s="157" t="s">
        <v>31</v>
      </c>
      <c r="D43" s="164">
        <v>0</v>
      </c>
      <c r="E43" s="158">
        <v>0</v>
      </c>
    </row>
    <row r="44" spans="2:5" x14ac:dyDescent="0.25">
      <c r="B44" s="168">
        <v>22</v>
      </c>
      <c r="C44" s="157" t="s">
        <v>32</v>
      </c>
      <c r="D44" s="164">
        <v>0</v>
      </c>
      <c r="E44" s="158">
        <v>0</v>
      </c>
    </row>
    <row r="45" spans="2:5" x14ac:dyDescent="0.25">
      <c r="B45" s="168">
        <v>22</v>
      </c>
      <c r="C45" s="157" t="s">
        <v>33</v>
      </c>
      <c r="D45" s="164">
        <v>0</v>
      </c>
      <c r="E45" s="158">
        <v>0</v>
      </c>
    </row>
    <row r="46" spans="2:5" x14ac:dyDescent="0.25">
      <c r="B46" s="168">
        <v>22</v>
      </c>
      <c r="C46" s="157" t="s">
        <v>36</v>
      </c>
      <c r="D46" s="164">
        <v>0</v>
      </c>
      <c r="E46" s="158">
        <v>0</v>
      </c>
    </row>
    <row r="47" spans="2:5" x14ac:dyDescent="0.25">
      <c r="B47" s="168">
        <v>22</v>
      </c>
      <c r="C47" s="157" t="s">
        <v>39</v>
      </c>
      <c r="D47" s="164">
        <v>0</v>
      </c>
      <c r="E47" s="158">
        <v>0</v>
      </c>
    </row>
    <row r="48" spans="2:5" x14ac:dyDescent="0.25">
      <c r="B48" s="168">
        <v>22</v>
      </c>
      <c r="C48" s="157" t="s">
        <v>41</v>
      </c>
      <c r="D48" s="164">
        <v>0</v>
      </c>
      <c r="E48" s="158">
        <v>0</v>
      </c>
    </row>
    <row r="49" spans="2:5" x14ac:dyDescent="0.25">
      <c r="B49" s="168">
        <v>22</v>
      </c>
      <c r="C49" s="157" t="s">
        <v>42</v>
      </c>
      <c r="D49" s="164">
        <v>0</v>
      </c>
      <c r="E49" s="158">
        <v>0</v>
      </c>
    </row>
    <row r="50" spans="2:5" x14ac:dyDescent="0.25">
      <c r="B50" s="168">
        <v>22</v>
      </c>
      <c r="C50" s="157" t="s">
        <v>26</v>
      </c>
      <c r="D50" s="164">
        <v>0</v>
      </c>
      <c r="E50" s="158">
        <v>0</v>
      </c>
    </row>
    <row r="51" spans="2:5" x14ac:dyDescent="0.25">
      <c r="B51" s="168">
        <v>22</v>
      </c>
      <c r="C51" s="157" t="s">
        <v>44</v>
      </c>
      <c r="D51" s="164">
        <v>0</v>
      </c>
      <c r="E51" s="158">
        <v>0</v>
      </c>
    </row>
    <row r="52" spans="2:5" x14ac:dyDescent="0.25">
      <c r="B52" s="168">
        <v>22</v>
      </c>
      <c r="C52" s="157" t="s">
        <v>35</v>
      </c>
      <c r="D52" s="164">
        <v>0</v>
      </c>
      <c r="E52" s="158">
        <v>0</v>
      </c>
    </row>
    <row r="53" spans="2:5" x14ac:dyDescent="0.25">
      <c r="B53" s="168">
        <v>22</v>
      </c>
      <c r="C53" s="157" t="s">
        <v>28</v>
      </c>
      <c r="D53" s="164">
        <v>0</v>
      </c>
      <c r="E53" s="158">
        <v>0</v>
      </c>
    </row>
    <row r="54" spans="2:5" x14ac:dyDescent="0.25">
      <c r="B54" s="168">
        <v>22</v>
      </c>
      <c r="C54" s="157" t="s">
        <v>37</v>
      </c>
      <c r="D54" s="164">
        <v>0</v>
      </c>
      <c r="E54" s="158">
        <v>0</v>
      </c>
    </row>
    <row r="55" spans="2:5" x14ac:dyDescent="0.25">
      <c r="B55" s="168">
        <v>22</v>
      </c>
      <c r="C55" s="157" t="s">
        <v>34</v>
      </c>
      <c r="D55" s="164">
        <v>0</v>
      </c>
      <c r="E55" s="158">
        <v>0</v>
      </c>
    </row>
    <row r="56" spans="2:5" x14ac:dyDescent="0.25">
      <c r="B56" s="168">
        <v>22</v>
      </c>
      <c r="C56" s="157" t="s">
        <v>48</v>
      </c>
      <c r="D56" s="164">
        <v>0</v>
      </c>
      <c r="E56" s="158">
        <v>0</v>
      </c>
    </row>
    <row r="57" spans="2:5" x14ac:dyDescent="0.25">
      <c r="B57" s="168">
        <v>22</v>
      </c>
      <c r="C57" s="157" t="s">
        <v>51</v>
      </c>
      <c r="D57" s="164">
        <v>0</v>
      </c>
      <c r="E57" s="158">
        <v>0</v>
      </c>
    </row>
    <row r="58" spans="2:5" x14ac:dyDescent="0.25">
      <c r="B58" s="168">
        <v>22</v>
      </c>
      <c r="C58" s="157" t="s">
        <v>47</v>
      </c>
      <c r="D58" s="164">
        <v>0</v>
      </c>
      <c r="E58" s="158">
        <v>0</v>
      </c>
    </row>
    <row r="59" spans="2:5" x14ac:dyDescent="0.25">
      <c r="B59" s="168">
        <v>22</v>
      </c>
      <c r="C59" s="157" t="s">
        <v>58</v>
      </c>
      <c r="D59" s="164">
        <v>0</v>
      </c>
      <c r="E59" s="158">
        <v>0</v>
      </c>
    </row>
    <row r="60" spans="2:5" x14ac:dyDescent="0.25">
      <c r="B60" s="168">
        <v>22</v>
      </c>
      <c r="C60" s="157" t="s">
        <v>56</v>
      </c>
      <c r="D60" s="164">
        <v>0</v>
      </c>
      <c r="E60" s="158">
        <v>0</v>
      </c>
    </row>
    <row r="61" spans="2:5" x14ac:dyDescent="0.25">
      <c r="B61" s="168">
        <v>22</v>
      </c>
      <c r="C61" s="157" t="s">
        <v>61</v>
      </c>
      <c r="D61" s="164">
        <v>0</v>
      </c>
      <c r="E61" s="158">
        <v>0</v>
      </c>
    </row>
    <row r="62" spans="2:5" x14ac:dyDescent="0.25">
      <c r="B62" s="168">
        <v>22</v>
      </c>
      <c r="C62" s="157" t="s">
        <v>57</v>
      </c>
      <c r="D62" s="164">
        <v>0</v>
      </c>
      <c r="E62" s="158">
        <v>0</v>
      </c>
    </row>
    <row r="63" spans="2:5" x14ac:dyDescent="0.25">
      <c r="B63" s="168">
        <v>22</v>
      </c>
      <c r="C63" s="157" t="s">
        <v>63</v>
      </c>
      <c r="D63" s="164">
        <v>0</v>
      </c>
      <c r="E63" s="158">
        <v>0</v>
      </c>
    </row>
    <row r="64" spans="2:5" x14ac:dyDescent="0.25">
      <c r="B64" s="169">
        <v>22</v>
      </c>
      <c r="C64" s="159" t="s">
        <v>59</v>
      </c>
      <c r="D64" s="165">
        <v>0</v>
      </c>
      <c r="E64" s="160">
        <v>0</v>
      </c>
    </row>
    <row r="65" spans="2:5" ht="15.75" thickBot="1" x14ac:dyDescent="0.3">
      <c r="B65" s="170">
        <v>22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FraDT</vt:lpstr>
      <vt:lpstr>Udregning</vt:lpstr>
      <vt:lpstr>UT-Oversigt</vt:lpstr>
      <vt:lpstr>UT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Christian Lund</cp:lastModifiedBy>
  <cp:revision/>
  <dcterms:created xsi:type="dcterms:W3CDTF">2025-12-15T08:30:07Z</dcterms:created>
  <dcterms:modified xsi:type="dcterms:W3CDTF">2026-05-11T06:13:14Z</dcterms:modified>
  <cp:category/>
  <cp:contentStatus/>
</cp:coreProperties>
</file>